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940" windowHeight="762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O188" i="1"/>
  <c r="AQ188"/>
  <c r="AR188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3"/>
  <c r="AS188" s="1"/>
  <c r="AP187"/>
  <c r="AN4"/>
  <c r="AP4" s="1"/>
  <c r="AN5"/>
  <c r="AP5" s="1"/>
  <c r="AN6"/>
  <c r="AP6" s="1"/>
  <c r="AN7"/>
  <c r="AP7" s="1"/>
  <c r="AN8"/>
  <c r="AP8" s="1"/>
  <c r="AN9"/>
  <c r="AP9" s="1"/>
  <c r="AN10"/>
  <c r="AP10" s="1"/>
  <c r="AN11"/>
  <c r="AP11" s="1"/>
  <c r="AN12"/>
  <c r="AP12" s="1"/>
  <c r="AN13"/>
  <c r="AP13" s="1"/>
  <c r="AN14"/>
  <c r="AP14" s="1"/>
  <c r="AN15"/>
  <c r="AP15" s="1"/>
  <c r="AN16"/>
  <c r="AP16" s="1"/>
  <c r="AN17"/>
  <c r="AP17" s="1"/>
  <c r="AN18"/>
  <c r="AP18" s="1"/>
  <c r="AN19"/>
  <c r="AP19" s="1"/>
  <c r="AN20"/>
  <c r="AP20" s="1"/>
  <c r="AN21"/>
  <c r="AP21" s="1"/>
  <c r="AN22"/>
  <c r="AP22" s="1"/>
  <c r="AN23"/>
  <c r="AP23" s="1"/>
  <c r="AN24"/>
  <c r="AP24" s="1"/>
  <c r="AN25"/>
  <c r="AP25" s="1"/>
  <c r="AN26"/>
  <c r="AP26" s="1"/>
  <c r="AN27"/>
  <c r="AP27" s="1"/>
  <c r="AN28"/>
  <c r="AP28" s="1"/>
  <c r="AN29"/>
  <c r="AP29" s="1"/>
  <c r="AN30"/>
  <c r="AP30" s="1"/>
  <c r="AN31"/>
  <c r="AP31" s="1"/>
  <c r="AN32"/>
  <c r="AP32" s="1"/>
  <c r="AN33"/>
  <c r="AP33" s="1"/>
  <c r="AN34"/>
  <c r="AP34" s="1"/>
  <c r="AN35"/>
  <c r="AN36"/>
  <c r="AP36" s="1"/>
  <c r="AN37"/>
  <c r="AP37" s="1"/>
  <c r="AN38"/>
  <c r="AP38" s="1"/>
  <c r="AN39"/>
  <c r="AP39" s="1"/>
  <c r="AN40"/>
  <c r="AP40" s="1"/>
  <c r="AN41"/>
  <c r="AP41" s="1"/>
  <c r="AN42"/>
  <c r="AP42" s="1"/>
  <c r="AN43"/>
  <c r="AP43" s="1"/>
  <c r="AN44"/>
  <c r="AP44" s="1"/>
  <c r="AN45"/>
  <c r="AP45" s="1"/>
  <c r="AN46"/>
  <c r="AP46" s="1"/>
  <c r="AN47"/>
  <c r="AN48"/>
  <c r="AP48" s="1"/>
  <c r="AN49"/>
  <c r="AP49" s="1"/>
  <c r="AN50"/>
  <c r="AP50" s="1"/>
  <c r="AN51"/>
  <c r="AP51" s="1"/>
  <c r="AN52"/>
  <c r="AN53"/>
  <c r="AP53" s="1"/>
  <c r="AN54"/>
  <c r="AP54" s="1"/>
  <c r="AN55"/>
  <c r="AP55" s="1"/>
  <c r="AN56"/>
  <c r="AP56" s="1"/>
  <c r="AN57"/>
  <c r="AP57" s="1"/>
  <c r="AN58"/>
  <c r="AP58" s="1"/>
  <c r="AN59"/>
  <c r="AP59" s="1"/>
  <c r="AN60"/>
  <c r="AP60" s="1"/>
  <c r="AN61"/>
  <c r="AP61" s="1"/>
  <c r="AN62"/>
  <c r="AP62" s="1"/>
  <c r="AN63"/>
  <c r="AN64"/>
  <c r="AP64" s="1"/>
  <c r="AN65"/>
  <c r="AP65" s="1"/>
  <c r="AN66"/>
  <c r="AP66" s="1"/>
  <c r="AN67"/>
  <c r="AP67" s="1"/>
  <c r="AN68"/>
  <c r="AP68" s="1"/>
  <c r="AN69"/>
  <c r="AP69" s="1"/>
  <c r="AN70"/>
  <c r="AP70" s="1"/>
  <c r="AN71"/>
  <c r="AP71" s="1"/>
  <c r="AN72"/>
  <c r="AP72" s="1"/>
  <c r="AN73"/>
  <c r="AP73" s="1"/>
  <c r="AN74"/>
  <c r="AP74" s="1"/>
  <c r="AN75"/>
  <c r="AP75" s="1"/>
  <c r="AN76"/>
  <c r="AP76" s="1"/>
  <c r="AN77"/>
  <c r="AP77" s="1"/>
  <c r="AN78"/>
  <c r="AP78" s="1"/>
  <c r="AN79"/>
  <c r="AP79" s="1"/>
  <c r="AN80"/>
  <c r="AP80" s="1"/>
  <c r="AN81"/>
  <c r="AP81" s="1"/>
  <c r="AN82"/>
  <c r="AP82" s="1"/>
  <c r="AN83"/>
  <c r="AP83" s="1"/>
  <c r="AN84"/>
  <c r="AP84" s="1"/>
  <c r="AN85"/>
  <c r="AP85" s="1"/>
  <c r="AN86"/>
  <c r="AP86" s="1"/>
  <c r="AN87"/>
  <c r="AP87" s="1"/>
  <c r="AN88"/>
  <c r="AP88" s="1"/>
  <c r="AN89"/>
  <c r="AP89" s="1"/>
  <c r="AN90"/>
  <c r="AP90" s="1"/>
  <c r="AN91"/>
  <c r="AP91" s="1"/>
  <c r="AN92"/>
  <c r="AP92" s="1"/>
  <c r="AN93"/>
  <c r="AP93" s="1"/>
  <c r="AN94"/>
  <c r="AP94" s="1"/>
  <c r="AN95"/>
  <c r="AP95" s="1"/>
  <c r="AN96"/>
  <c r="AP96" s="1"/>
  <c r="AN97"/>
  <c r="AP97" s="1"/>
  <c r="AN98"/>
  <c r="AP98" s="1"/>
  <c r="AN99"/>
  <c r="AP99" s="1"/>
  <c r="AN100"/>
  <c r="AP100" s="1"/>
  <c r="AN101"/>
  <c r="AP101" s="1"/>
  <c r="AN102"/>
  <c r="AP102" s="1"/>
  <c r="AN103"/>
  <c r="AP103" s="1"/>
  <c r="AN104"/>
  <c r="AP104" s="1"/>
  <c r="AN105"/>
  <c r="AP105" s="1"/>
  <c r="AN106"/>
  <c r="AP106" s="1"/>
  <c r="AN107"/>
  <c r="AP107" s="1"/>
  <c r="AN108"/>
  <c r="AP108" s="1"/>
  <c r="AN109"/>
  <c r="AP109" s="1"/>
  <c r="AN110"/>
  <c r="AP110" s="1"/>
  <c r="AN111"/>
  <c r="AP111" s="1"/>
  <c r="AN112"/>
  <c r="AP112" s="1"/>
  <c r="AN113"/>
  <c r="AP113" s="1"/>
  <c r="AN114"/>
  <c r="AP114" s="1"/>
  <c r="AN115"/>
  <c r="AP115" s="1"/>
  <c r="AN116"/>
  <c r="AP116" s="1"/>
  <c r="AN117"/>
  <c r="AP117" s="1"/>
  <c r="AN118"/>
  <c r="AP118" s="1"/>
  <c r="AN119"/>
  <c r="AP119" s="1"/>
  <c r="AN120"/>
  <c r="AP120" s="1"/>
  <c r="AN121"/>
  <c r="AP121" s="1"/>
  <c r="AN122"/>
  <c r="AP122" s="1"/>
  <c r="AN123"/>
  <c r="AP123" s="1"/>
  <c r="AN124"/>
  <c r="AP124" s="1"/>
  <c r="AN125"/>
  <c r="AP125" s="1"/>
  <c r="AN126"/>
  <c r="AP126" s="1"/>
  <c r="AN127"/>
  <c r="AP127" s="1"/>
  <c r="AN128"/>
  <c r="AN129"/>
  <c r="AP129" s="1"/>
  <c r="AN130"/>
  <c r="AP130" s="1"/>
  <c r="AN131"/>
  <c r="AP131" s="1"/>
  <c r="AN132"/>
  <c r="AP132" s="1"/>
  <c r="AN133"/>
  <c r="AP133" s="1"/>
  <c r="AN134"/>
  <c r="AP134" s="1"/>
  <c r="AN135"/>
  <c r="AP135" s="1"/>
  <c r="AN136"/>
  <c r="AP136" s="1"/>
  <c r="AN137"/>
  <c r="AP137" s="1"/>
  <c r="AN138"/>
  <c r="AP138" s="1"/>
  <c r="AN139"/>
  <c r="AP139" s="1"/>
  <c r="AN140"/>
  <c r="AP140" s="1"/>
  <c r="AN141"/>
  <c r="AP141" s="1"/>
  <c r="AN142"/>
  <c r="AP142" s="1"/>
  <c r="AN143"/>
  <c r="AP143" s="1"/>
  <c r="AN144"/>
  <c r="AP144" s="1"/>
  <c r="AN145"/>
  <c r="AP145" s="1"/>
  <c r="AN146"/>
  <c r="AP146" s="1"/>
  <c r="AN147"/>
  <c r="AP147" s="1"/>
  <c r="AN148"/>
  <c r="AP148" s="1"/>
  <c r="AN149"/>
  <c r="AP149" s="1"/>
  <c r="AN150"/>
  <c r="AP150" s="1"/>
  <c r="AN151"/>
  <c r="AP151" s="1"/>
  <c r="AN152"/>
  <c r="AP152" s="1"/>
  <c r="AN153"/>
  <c r="AP153" s="1"/>
  <c r="AN154"/>
  <c r="AP154" s="1"/>
  <c r="AN155"/>
  <c r="AP155" s="1"/>
  <c r="AN156"/>
  <c r="AP156" s="1"/>
  <c r="AN157"/>
  <c r="AP157" s="1"/>
  <c r="AN158"/>
  <c r="AP158" s="1"/>
  <c r="AN159"/>
  <c r="AP159" s="1"/>
  <c r="AN160"/>
  <c r="AP160" s="1"/>
  <c r="AN161"/>
  <c r="AP161" s="1"/>
  <c r="AN162"/>
  <c r="AP162" s="1"/>
  <c r="AN163"/>
  <c r="AP163" s="1"/>
  <c r="AN164"/>
  <c r="AP164" s="1"/>
  <c r="AN165"/>
  <c r="AP165" s="1"/>
  <c r="AN166"/>
  <c r="AP166" s="1"/>
  <c r="AN167"/>
  <c r="AP167" s="1"/>
  <c r="AN168"/>
  <c r="AP168" s="1"/>
  <c r="AN169"/>
  <c r="AP169" s="1"/>
  <c r="AN170"/>
  <c r="AP170" s="1"/>
  <c r="AN171"/>
  <c r="AP171" s="1"/>
  <c r="AN172"/>
  <c r="AP172" s="1"/>
  <c r="AN173"/>
  <c r="AP173" s="1"/>
  <c r="AN174"/>
  <c r="AP174" s="1"/>
  <c r="AN175"/>
  <c r="AP175" s="1"/>
  <c r="AN176"/>
  <c r="AP176" s="1"/>
  <c r="AN177"/>
  <c r="AP177" s="1"/>
  <c r="AN178"/>
  <c r="AP178" s="1"/>
  <c r="AN179"/>
  <c r="AP179" s="1"/>
  <c r="AN180"/>
  <c r="AP180" s="1"/>
  <c r="AN181"/>
  <c r="AP181" s="1"/>
  <c r="AN182"/>
  <c r="AP182" s="1"/>
  <c r="AN183"/>
  <c r="AP183" s="1"/>
  <c r="AN184"/>
  <c r="AP184" s="1"/>
  <c r="AN185"/>
  <c r="AP185" s="1"/>
  <c r="AN186"/>
  <c r="AP186" s="1"/>
  <c r="AN3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4"/>
  <c r="AM5"/>
  <c r="AM6"/>
  <c r="AM7"/>
  <c r="AM8"/>
  <c r="AM9"/>
  <c r="AM3"/>
  <c r="AM188" l="1"/>
  <c r="AP3"/>
  <c r="AP188" s="1"/>
</calcChain>
</file>

<file path=xl/sharedStrings.xml><?xml version="1.0" encoding="utf-8"?>
<sst xmlns="http://schemas.openxmlformats.org/spreadsheetml/2006/main" count="465" uniqueCount="251">
  <si>
    <t>Crop</t>
  </si>
  <si>
    <t>Category</t>
  </si>
  <si>
    <t>Variety</t>
  </si>
  <si>
    <t>State</t>
  </si>
  <si>
    <t xml:space="preserve"> Target 14-15</t>
  </si>
  <si>
    <t xml:space="preserve"> Target Value Total</t>
  </si>
  <si>
    <t xml:space="preserve"> Qtr-1 Qty</t>
  </si>
  <si>
    <t xml:space="preserve"> Qtr-1 Value</t>
  </si>
  <si>
    <t xml:space="preserve"> Qtr-2 Qty</t>
  </si>
  <si>
    <t xml:space="preserve"> Qtr-2 Value</t>
  </si>
  <si>
    <t xml:space="preserve"> Qtr-3 Qty</t>
  </si>
  <si>
    <t xml:space="preserve"> Qtr-3 Value</t>
  </si>
  <si>
    <t xml:space="preserve"> Qtr-4 Qty</t>
  </si>
  <si>
    <t xml:space="preserve"> Qtr-4 Value</t>
  </si>
  <si>
    <t xml:space="preserve"> Apr-14</t>
  </si>
  <si>
    <t xml:space="preserve"> Value-Apr</t>
  </si>
  <si>
    <t xml:space="preserve"> May-14</t>
  </si>
  <si>
    <t xml:space="preserve"> Value-May</t>
  </si>
  <si>
    <t xml:space="preserve"> Jun-14</t>
  </si>
  <si>
    <t xml:space="preserve"> Value-June</t>
  </si>
  <si>
    <t xml:space="preserve"> Jul-14</t>
  </si>
  <si>
    <t xml:space="preserve"> Value-July</t>
  </si>
  <si>
    <t xml:space="preserve"> Aug-14</t>
  </si>
  <si>
    <t xml:space="preserve"> Value-Aug</t>
  </si>
  <si>
    <t xml:space="preserve"> Sep-14</t>
  </si>
  <si>
    <t xml:space="preserve"> Value-Sep</t>
  </si>
  <si>
    <t xml:space="preserve"> Oct-14</t>
  </si>
  <si>
    <t xml:space="preserve"> Value-Oct</t>
  </si>
  <si>
    <t xml:space="preserve"> Nov-14</t>
  </si>
  <si>
    <t xml:space="preserve"> Value-Nov</t>
  </si>
  <si>
    <t xml:space="preserve"> Dec-14</t>
  </si>
  <si>
    <t xml:space="preserve"> Value-Dec</t>
  </si>
  <si>
    <t xml:space="preserve"> Jan-15</t>
  </si>
  <si>
    <t xml:space="preserve"> Value-Jan</t>
  </si>
  <si>
    <t xml:space="preserve"> Feb-15</t>
  </si>
  <si>
    <t xml:space="preserve"> Value-Feb</t>
  </si>
  <si>
    <t xml:space="preserve"> Mar-15</t>
  </si>
  <si>
    <t xml:space="preserve"> Value-Mar</t>
  </si>
  <si>
    <t>ASH GOURD</t>
  </si>
  <si>
    <t>F1</t>
  </si>
  <si>
    <t>VNR-AG</t>
  </si>
  <si>
    <t>W M</t>
  </si>
  <si>
    <t>VNR-AG LONG</t>
  </si>
  <si>
    <t>ASH GOURD Total</t>
  </si>
  <si>
    <t>BAJRA</t>
  </si>
  <si>
    <t>VNR-3232</t>
  </si>
  <si>
    <t>VNR-3242</t>
  </si>
  <si>
    <t>BHINDI</t>
  </si>
  <si>
    <t>DEEPIKA</t>
  </si>
  <si>
    <t>VNR-999</t>
  </si>
  <si>
    <t>VNR-ADITI</t>
  </si>
  <si>
    <t>OP</t>
  </si>
  <si>
    <t>RESEARCH VNR-06</t>
  </si>
  <si>
    <t>VNR HARITA</t>
  </si>
  <si>
    <t>VNR SUPER GREEN</t>
  </si>
  <si>
    <t>VNR-SAURABH</t>
  </si>
  <si>
    <t>BITTER GOURD</t>
  </si>
  <si>
    <t>AISHWARYA</t>
  </si>
  <si>
    <t>AKASH</t>
  </si>
  <si>
    <t>AKSHAY</t>
  </si>
  <si>
    <t>CHANDNI</t>
  </si>
  <si>
    <t>KANHAIYA</t>
  </si>
  <si>
    <t>NISARG</t>
  </si>
  <si>
    <t>SAGAR</t>
  </si>
  <si>
    <t>SHREYA</t>
  </si>
  <si>
    <t>VNR-22</t>
  </si>
  <si>
    <t>VNR-28</t>
  </si>
  <si>
    <t>VNR-32 POWER</t>
  </si>
  <si>
    <t>VNR-NAVDHAN</t>
  </si>
  <si>
    <t>IMP KATAHI</t>
  </si>
  <si>
    <t>BOTTLE GOURD</t>
  </si>
  <si>
    <t>DIVYA</t>
  </si>
  <si>
    <t>PURNIMA</t>
  </si>
  <si>
    <t>SARITA</t>
  </si>
  <si>
    <t>VNR-HARUNA</t>
  </si>
  <si>
    <t>NARENDRA JYOTI</t>
  </si>
  <si>
    <t>VNR GUTKA</t>
  </si>
  <si>
    <t>VNR ROUND</t>
  </si>
  <si>
    <t>BRINJAL</t>
  </si>
  <si>
    <t>DIYA</t>
  </si>
  <si>
    <t>HARELI</t>
  </si>
  <si>
    <t xml:space="preserve">KAJAL </t>
  </si>
  <si>
    <t>KALAMOTI</t>
  </si>
  <si>
    <t>KANCHI</t>
  </si>
  <si>
    <t>KARNIKA</t>
  </si>
  <si>
    <t>KEERTHANA</t>
  </si>
  <si>
    <t>LONGPURPLE</t>
  </si>
  <si>
    <t>MANJUSHREE</t>
  </si>
  <si>
    <t>MUKTAMOTI</t>
  </si>
  <si>
    <t>MUKTAROUND</t>
  </si>
  <si>
    <t>NAVINA</t>
  </si>
  <si>
    <t>PINKY</t>
  </si>
  <si>
    <t>POONAM</t>
  </si>
  <si>
    <t>SAMIDHA (VNR-155)</t>
  </si>
  <si>
    <t>SIMRAN</t>
  </si>
  <si>
    <t>UTKAL</t>
  </si>
  <si>
    <t>VNR LONG GREEN</t>
  </si>
  <si>
    <t>VNR ROMI</t>
  </si>
  <si>
    <t>VNR-125</t>
  </si>
  <si>
    <t>VNR-14-11 (HARSH)</t>
  </si>
  <si>
    <t>VNR-20</t>
  </si>
  <si>
    <t>VNR-212</t>
  </si>
  <si>
    <t>VNR-218</t>
  </si>
  <si>
    <t>VNR-51</t>
  </si>
  <si>
    <t>VNR-51 C</t>
  </si>
  <si>
    <t>VNR-51 P</t>
  </si>
  <si>
    <t>VNR-60</t>
  </si>
  <si>
    <t>VNR-BR5</t>
  </si>
  <si>
    <t>VNR-BR8</t>
  </si>
  <si>
    <t>VNR-WHITE QUEEN</t>
  </si>
  <si>
    <t>BANARASI GOAL</t>
  </si>
  <si>
    <t>IMP MUKTAKESHI</t>
  </si>
  <si>
    <t>P.P.C.</t>
  </si>
  <si>
    <t>RAJGAON</t>
  </si>
  <si>
    <t>SAFED MOTI</t>
  </si>
  <si>
    <t>SILIGUDI-111</t>
  </si>
  <si>
    <t>SILIGUDI-2</t>
  </si>
  <si>
    <t>SWARNASHYMLI</t>
  </si>
  <si>
    <t>CAPSICUM</t>
  </si>
  <si>
    <t>VNR-602</t>
  </si>
  <si>
    <t>SUPER WONDER</t>
  </si>
  <si>
    <t>CHILLI</t>
  </si>
  <si>
    <t>VCH-01</t>
  </si>
  <si>
    <t>VNR AKSHARA</t>
  </si>
  <si>
    <t>VNR-10</t>
  </si>
  <si>
    <t>VNR-109</t>
  </si>
  <si>
    <t>VNR-145</t>
  </si>
  <si>
    <t>VNR-174</t>
  </si>
  <si>
    <t>VNR-1792</t>
  </si>
  <si>
    <t>VNR-200</t>
  </si>
  <si>
    <t>VNR-219-7</t>
  </si>
  <si>
    <t>VNR-223</t>
  </si>
  <si>
    <t>VNR-24-9</t>
  </si>
  <si>
    <t>VNR-267</t>
  </si>
  <si>
    <t>VNR-277</t>
  </si>
  <si>
    <t>VNR-305</t>
  </si>
  <si>
    <t>VNR-314</t>
  </si>
  <si>
    <t>VNR-32</t>
  </si>
  <si>
    <t>VNR-332 (RANI)</t>
  </si>
  <si>
    <t>VNR-34-7 (VANDNA)</t>
  </si>
  <si>
    <t>VNR-38</t>
  </si>
  <si>
    <t>VNR-382-7 (REKHA)</t>
  </si>
  <si>
    <t>VNR-420 (PRIYAMANI)</t>
  </si>
  <si>
    <t>VNR-435-7 (SHILPA)</t>
  </si>
  <si>
    <t>VNR-4-7 (LAXMI)</t>
  </si>
  <si>
    <t>VNR-47-7 (HEER)</t>
  </si>
  <si>
    <t>VNR-505</t>
  </si>
  <si>
    <t>VNR-577</t>
  </si>
  <si>
    <t>VNR-725 (VIDYA)</t>
  </si>
  <si>
    <t>VNR-749 (SHRUTI)</t>
  </si>
  <si>
    <t>VNR-75</t>
  </si>
  <si>
    <t>VNR-8-7</t>
  </si>
  <si>
    <t>VNR-G-166 (GAYATHRI)</t>
  </si>
  <si>
    <t>VNR-G-203</t>
  </si>
  <si>
    <t>VNR-G-273 (JYOTI)</t>
  </si>
  <si>
    <t>VNR-G-303 (CHARMEE)</t>
  </si>
  <si>
    <t>VNR-G-511(BULLET)</t>
  </si>
  <si>
    <t>VNR-G-592</t>
  </si>
  <si>
    <t>VNR-G-866 (USHA)</t>
  </si>
  <si>
    <t>VNR-G-878 (SUNIDHI)</t>
  </si>
  <si>
    <t>VNR-G-904</t>
  </si>
  <si>
    <t>VNR-G-907</t>
  </si>
  <si>
    <t>VNR-GUNDU</t>
  </si>
  <si>
    <t>VNR-MAJOR</t>
  </si>
  <si>
    <t>VNR-S-142</t>
  </si>
  <si>
    <t>VNR-S-149 (POOJA)</t>
  </si>
  <si>
    <t>VNR-S-212</t>
  </si>
  <si>
    <t>VNR-S-436 (MAJOR)</t>
  </si>
  <si>
    <t>HUNGARIAN YELLOW WAX</t>
  </si>
  <si>
    <t>JAPANI LONGI</t>
  </si>
  <si>
    <t>CLUSTER</t>
  </si>
  <si>
    <t>MANSI</t>
  </si>
  <si>
    <t>CORIANDER</t>
  </si>
  <si>
    <t>MUSKAN</t>
  </si>
  <si>
    <t>COWPEA</t>
  </si>
  <si>
    <t>BAIJANTI</t>
  </si>
  <si>
    <t>BARAMASI</t>
  </si>
  <si>
    <t>GOMCHI-1</t>
  </si>
  <si>
    <t>JAPANI LALDANA</t>
  </si>
  <si>
    <t>JARIPA</t>
  </si>
  <si>
    <t>KASHI KANCHAN</t>
  </si>
  <si>
    <t>LALIMA</t>
  </si>
  <si>
    <t>LALITA</t>
  </si>
  <si>
    <t>SHWETA</t>
  </si>
  <si>
    <t>SHWETA-N</t>
  </si>
  <si>
    <t>VNR CP-27</t>
  </si>
  <si>
    <t>CUCUMBER</t>
  </si>
  <si>
    <t>KUMUD</t>
  </si>
  <si>
    <t>B-10</t>
  </si>
  <si>
    <t>DOSAKAI</t>
  </si>
  <si>
    <t>DOLICHOS</t>
  </si>
  <si>
    <t>BAUNI</t>
  </si>
  <si>
    <t>GOMCHI GREEN</t>
  </si>
  <si>
    <t>PAIRI</t>
  </si>
  <si>
    <t>SEM-3</t>
  </si>
  <si>
    <t>VNR SAFED</t>
  </si>
  <si>
    <t>MAIZE</t>
  </si>
  <si>
    <t>VNR-4211</t>
  </si>
  <si>
    <t>VNR-4226</t>
  </si>
  <si>
    <t>PAPAYA</t>
  </si>
  <si>
    <t>VNR VINAYAK</t>
  </si>
  <si>
    <t>PUMPKIN</t>
  </si>
  <si>
    <t>VNR-11</t>
  </si>
  <si>
    <t>VNR-14</t>
  </si>
  <si>
    <t>VNR-P6</t>
  </si>
  <si>
    <t>VNR-P7</t>
  </si>
  <si>
    <t>RADISH</t>
  </si>
  <si>
    <t>WHITE LONG -POUCH PACK</t>
  </si>
  <si>
    <t>WHITE LONG -TIN PACK</t>
  </si>
  <si>
    <t>PUSA CHETKI</t>
  </si>
  <si>
    <t>RICE SEED</t>
  </si>
  <si>
    <t>2222 PLUS</t>
  </si>
  <si>
    <t>2355 PLUS</t>
  </si>
  <si>
    <t>LAXMI</t>
  </si>
  <si>
    <t>NEW-HYD</t>
  </si>
  <si>
    <t>SUPREME</t>
  </si>
  <si>
    <t>RESEARCH PARAS PLUS</t>
  </si>
  <si>
    <t>RESEARCH SHINY</t>
  </si>
  <si>
    <t>RESEARCH SONARI</t>
  </si>
  <si>
    <t>RIDGE GOURD</t>
  </si>
  <si>
    <t>AARTI</t>
  </si>
  <si>
    <t>SATPUTIYA</t>
  </si>
  <si>
    <t>SPONGE GOURD</t>
  </si>
  <si>
    <t>ALKA</t>
  </si>
  <si>
    <t>ALOK</t>
  </si>
  <si>
    <t>NEW- HYB</t>
  </si>
  <si>
    <t>SHUBHRA</t>
  </si>
  <si>
    <t>TINDA</t>
  </si>
  <si>
    <t>VNR-TINDA</t>
  </si>
  <si>
    <t>TOMATO</t>
  </si>
  <si>
    <t>RED PEARL</t>
  </si>
  <si>
    <t>VNR 1283</t>
  </si>
  <si>
    <t>VNR TE-26</t>
  </si>
  <si>
    <t>VNR-1276</t>
  </si>
  <si>
    <t>VNR-3137</t>
  </si>
  <si>
    <t>VNR-3335</t>
  </si>
  <si>
    <t>VNR-3348</t>
  </si>
  <si>
    <t>VNR-44-8</t>
  </si>
  <si>
    <t>VNR-TE-22</t>
  </si>
  <si>
    <t>WATER MELON</t>
  </si>
  <si>
    <t>SUPER KING</t>
  </si>
  <si>
    <t>SUPER SWEET</t>
  </si>
  <si>
    <t>VNR-HONEY</t>
  </si>
  <si>
    <t>Qty April to sep -14</t>
  </si>
  <si>
    <t>October to March value TG</t>
  </si>
  <si>
    <t>Achievment April to Sep-2014</t>
  </si>
  <si>
    <t>April to sep 2014 Value TG</t>
  </si>
  <si>
    <t xml:space="preserve">octber to March 2014 Achievment </t>
  </si>
  <si>
    <t>Year Target  Value</t>
  </si>
  <si>
    <t>Year Achievment Value</t>
  </si>
  <si>
    <t>ACHIEVMENT OCTOBER TO SEPTEMBER 2014 -WMH</t>
  </si>
</sst>
</file>

<file path=xl/styles.xml><?xml version="1.0" encoding="utf-8"?>
<styleSheet xmlns="http://schemas.openxmlformats.org/spreadsheetml/2006/main">
  <numFmts count="1">
    <numFmt numFmtId="164" formatCode="&quot;&quot;0.00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  <xf numFmtId="164" fontId="3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0" fontId="1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1" xfId="0" applyFont="1" applyFill="1" applyBorder="1"/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88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AW8" sqref="AW8"/>
    </sheetView>
  </sheetViews>
  <sheetFormatPr defaultRowHeight="15"/>
  <cols>
    <col min="3" max="3" width="15.7109375" customWidth="1"/>
    <col min="5" max="38" width="0" hidden="1" customWidth="1"/>
    <col min="39" max="39" width="19.28515625" hidden="1" customWidth="1"/>
    <col min="40" max="40" width="24.28515625" hidden="1" customWidth="1"/>
    <col min="41" max="41" width="26.42578125" hidden="1" customWidth="1"/>
    <col min="42" max="42" width="40.5703125" customWidth="1"/>
    <col min="43" max="43" width="26.28515625" hidden="1" customWidth="1"/>
    <col min="44" max="44" width="41" hidden="1" customWidth="1"/>
    <col min="45" max="45" width="35.5703125" customWidth="1"/>
  </cols>
  <sheetData>
    <row r="1" spans="1:45" ht="26.25">
      <c r="A1" s="13" t="s">
        <v>250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</row>
    <row r="2" spans="1:45" ht="23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9" t="s">
        <v>33</v>
      </c>
      <c r="AI2" s="9" t="s">
        <v>34</v>
      </c>
      <c r="AJ2" s="9" t="s">
        <v>35</v>
      </c>
      <c r="AK2" s="9" t="s">
        <v>36</v>
      </c>
      <c r="AL2" s="9" t="s">
        <v>37</v>
      </c>
      <c r="AM2" s="12" t="s">
        <v>243</v>
      </c>
      <c r="AN2" s="12" t="s">
        <v>246</v>
      </c>
      <c r="AO2" s="12" t="s">
        <v>244</v>
      </c>
      <c r="AP2" s="12" t="s">
        <v>248</v>
      </c>
      <c r="AQ2" s="9" t="s">
        <v>245</v>
      </c>
      <c r="AR2" s="12" t="s">
        <v>247</v>
      </c>
      <c r="AS2" s="12" t="s">
        <v>249</v>
      </c>
    </row>
    <row r="3" spans="1:45">
      <c r="A3" s="1" t="s">
        <v>38</v>
      </c>
      <c r="B3" s="1" t="s">
        <v>39</v>
      </c>
      <c r="C3" s="1" t="s">
        <v>40</v>
      </c>
      <c r="D3" s="1" t="s">
        <v>41</v>
      </c>
      <c r="E3" s="2">
        <v>9</v>
      </c>
      <c r="F3" s="2">
        <v>18291.87</v>
      </c>
      <c r="G3" s="3">
        <v>0</v>
      </c>
      <c r="H3" s="3">
        <v>0</v>
      </c>
      <c r="I3" s="3">
        <v>0</v>
      </c>
      <c r="J3" s="3">
        <v>0</v>
      </c>
      <c r="K3" s="3">
        <v>8</v>
      </c>
      <c r="L3" s="3">
        <v>16259.44</v>
      </c>
      <c r="M3" s="3">
        <v>1</v>
      </c>
      <c r="N3" s="3">
        <v>2032.43</v>
      </c>
      <c r="O3" s="4"/>
      <c r="P3" s="4">
        <v>0</v>
      </c>
      <c r="Q3" s="4"/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8</v>
      </c>
      <c r="AB3" s="4">
        <v>16259.44</v>
      </c>
      <c r="AC3" s="4">
        <v>0</v>
      </c>
      <c r="AD3" s="4">
        <v>0</v>
      </c>
      <c r="AE3" s="4">
        <v>0</v>
      </c>
      <c r="AF3" s="4">
        <v>0</v>
      </c>
      <c r="AG3" s="4">
        <v>1</v>
      </c>
      <c r="AH3" s="4">
        <v>2032.43</v>
      </c>
      <c r="AI3" s="4">
        <v>0</v>
      </c>
      <c r="AJ3" s="4">
        <v>0</v>
      </c>
      <c r="AK3" s="4">
        <v>0</v>
      </c>
      <c r="AL3" s="4">
        <v>0</v>
      </c>
      <c r="AM3" s="5">
        <f>O3+Q3+S3+U3+W3+Y3</f>
        <v>0</v>
      </c>
      <c r="AN3" s="1">
        <f>P3+R3+T3+V3+X3+Z3</f>
        <v>0</v>
      </c>
      <c r="AO3" s="1"/>
      <c r="AP3" s="1">
        <f>AN3+AO3</f>
        <v>0</v>
      </c>
      <c r="AQ3" s="1"/>
      <c r="AR3" s="1"/>
      <c r="AS3" s="1">
        <f>AQ3+AR3</f>
        <v>0</v>
      </c>
    </row>
    <row r="4" spans="1:45" ht="15" customHeight="1">
      <c r="A4" s="1"/>
      <c r="B4" s="1"/>
      <c r="C4" s="1" t="s">
        <v>42</v>
      </c>
      <c r="D4" s="1" t="s">
        <v>41</v>
      </c>
      <c r="E4" s="2">
        <v>0</v>
      </c>
      <c r="F4" s="2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5">
        <f t="shared" ref="AM4:AM55" si="0">O4+Q4+S4+U4+W4+Y4</f>
        <v>0</v>
      </c>
      <c r="AN4" s="1">
        <f t="shared" ref="AN4:AN67" si="1">P4+R4+T4+V4+X4+Z4</f>
        <v>0</v>
      </c>
      <c r="AO4" s="1"/>
      <c r="AP4" s="1">
        <f t="shared" ref="AP4:AP67" si="2">AN4+AO4</f>
        <v>0</v>
      </c>
      <c r="AQ4" s="1"/>
      <c r="AR4" s="1"/>
      <c r="AS4" s="1">
        <f t="shared" ref="AS4:AS67" si="3">AQ4+AR4</f>
        <v>0</v>
      </c>
    </row>
    <row r="5" spans="1:45" ht="15" customHeight="1">
      <c r="A5" s="1" t="s">
        <v>43</v>
      </c>
      <c r="B5" s="1"/>
      <c r="C5" s="1"/>
      <c r="D5" s="1"/>
      <c r="E5" s="2">
        <v>9</v>
      </c>
      <c r="F5" s="2">
        <v>18291.87</v>
      </c>
      <c r="G5" s="3">
        <v>0</v>
      </c>
      <c r="H5" s="3">
        <v>0</v>
      </c>
      <c r="I5" s="3">
        <v>0</v>
      </c>
      <c r="J5" s="3">
        <v>0</v>
      </c>
      <c r="K5" s="3">
        <v>8</v>
      </c>
      <c r="L5" s="3">
        <v>16259.44</v>
      </c>
      <c r="M5" s="3">
        <v>1</v>
      </c>
      <c r="N5" s="3">
        <v>2032.43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8</v>
      </c>
      <c r="AB5" s="4">
        <v>16259.44</v>
      </c>
      <c r="AC5" s="4">
        <v>0</v>
      </c>
      <c r="AD5" s="4">
        <v>0</v>
      </c>
      <c r="AE5" s="4">
        <v>0</v>
      </c>
      <c r="AF5" s="4">
        <v>0</v>
      </c>
      <c r="AG5" s="4">
        <v>1</v>
      </c>
      <c r="AH5" s="4">
        <v>2032.43</v>
      </c>
      <c r="AI5" s="4">
        <v>0</v>
      </c>
      <c r="AJ5" s="4">
        <v>0</v>
      </c>
      <c r="AK5" s="4">
        <v>0</v>
      </c>
      <c r="AL5" s="4">
        <v>0</v>
      </c>
      <c r="AM5" s="5">
        <f t="shared" si="0"/>
        <v>0</v>
      </c>
      <c r="AN5" s="1">
        <f t="shared" si="1"/>
        <v>0</v>
      </c>
      <c r="AO5" s="1"/>
      <c r="AP5" s="1">
        <f t="shared" si="2"/>
        <v>0</v>
      </c>
      <c r="AQ5" s="1"/>
      <c r="AR5" s="1"/>
      <c r="AS5" s="1">
        <f t="shared" si="3"/>
        <v>0</v>
      </c>
    </row>
    <row r="6" spans="1:45" ht="15" customHeight="1">
      <c r="A6" s="1" t="s">
        <v>44</v>
      </c>
      <c r="B6" s="1" t="s">
        <v>39</v>
      </c>
      <c r="C6" s="1" t="s">
        <v>45</v>
      </c>
      <c r="D6" s="1" t="s">
        <v>41</v>
      </c>
      <c r="E6" s="2">
        <v>4000</v>
      </c>
      <c r="F6" s="2">
        <v>440000</v>
      </c>
      <c r="G6" s="3">
        <v>2000</v>
      </c>
      <c r="H6" s="3">
        <v>220000</v>
      </c>
      <c r="I6" s="3">
        <v>0</v>
      </c>
      <c r="J6" s="3">
        <v>0</v>
      </c>
      <c r="K6" s="3">
        <v>1500</v>
      </c>
      <c r="L6" s="3">
        <v>165000</v>
      </c>
      <c r="M6" s="3">
        <v>500</v>
      </c>
      <c r="N6" s="3">
        <v>55000</v>
      </c>
      <c r="O6" s="4">
        <v>0</v>
      </c>
      <c r="P6" s="4">
        <v>0</v>
      </c>
      <c r="Q6" s="4">
        <v>1000</v>
      </c>
      <c r="R6" s="4">
        <v>110000</v>
      </c>
      <c r="S6" s="4">
        <v>1000</v>
      </c>
      <c r="T6" s="4">
        <v>110000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1500</v>
      </c>
      <c r="AF6" s="4">
        <v>165000</v>
      </c>
      <c r="AG6" s="4">
        <v>500</v>
      </c>
      <c r="AH6" s="4">
        <v>55000</v>
      </c>
      <c r="AI6" s="4">
        <v>0</v>
      </c>
      <c r="AJ6" s="4">
        <v>0</v>
      </c>
      <c r="AK6" s="4">
        <v>0</v>
      </c>
      <c r="AL6" s="4">
        <v>0</v>
      </c>
      <c r="AM6" s="5">
        <f t="shared" si="0"/>
        <v>2000</v>
      </c>
      <c r="AN6" s="1">
        <f t="shared" si="1"/>
        <v>220000</v>
      </c>
      <c r="AO6" s="1">
        <v>500000</v>
      </c>
      <c r="AP6" s="1">
        <f t="shared" si="2"/>
        <v>720000</v>
      </c>
      <c r="AQ6" s="6">
        <v>287955</v>
      </c>
      <c r="AR6" s="7">
        <v>122400</v>
      </c>
      <c r="AS6" s="1">
        <f t="shared" si="3"/>
        <v>410355</v>
      </c>
    </row>
    <row r="7" spans="1:45" ht="15" customHeight="1">
      <c r="A7" s="1"/>
      <c r="B7" s="1"/>
      <c r="C7" s="1" t="s">
        <v>46</v>
      </c>
      <c r="D7" s="1" t="s">
        <v>41</v>
      </c>
      <c r="E7" s="2">
        <v>0</v>
      </c>
      <c r="F7" s="2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5">
        <f t="shared" si="0"/>
        <v>0</v>
      </c>
      <c r="AN7" s="1">
        <f t="shared" si="1"/>
        <v>0</v>
      </c>
      <c r="AO7" s="1"/>
      <c r="AP7" s="1">
        <f t="shared" si="2"/>
        <v>0</v>
      </c>
      <c r="AQ7" s="1"/>
      <c r="AR7" s="1"/>
      <c r="AS7" s="1">
        <f t="shared" si="3"/>
        <v>0</v>
      </c>
    </row>
    <row r="8" spans="1:45" ht="15" customHeight="1">
      <c r="A8" s="1" t="s">
        <v>47</v>
      </c>
      <c r="B8" s="1" t="s">
        <v>39</v>
      </c>
      <c r="C8" s="1" t="s">
        <v>48</v>
      </c>
      <c r="D8" s="1" t="s">
        <v>41</v>
      </c>
      <c r="E8" s="2">
        <v>169</v>
      </c>
      <c r="F8" s="2">
        <v>202293</v>
      </c>
      <c r="G8" s="3">
        <v>50</v>
      </c>
      <c r="H8" s="3">
        <v>59850</v>
      </c>
      <c r="I8" s="3">
        <v>74</v>
      </c>
      <c r="J8" s="3">
        <v>88578</v>
      </c>
      <c r="K8" s="3">
        <v>45</v>
      </c>
      <c r="L8" s="3">
        <v>53865</v>
      </c>
      <c r="M8" s="3">
        <v>0</v>
      </c>
      <c r="N8" s="3">
        <v>0</v>
      </c>
      <c r="O8" s="4">
        <v>20</v>
      </c>
      <c r="P8" s="4">
        <v>23940</v>
      </c>
      <c r="Q8" s="4">
        <v>0</v>
      </c>
      <c r="R8" s="4">
        <v>0</v>
      </c>
      <c r="S8" s="4">
        <v>30</v>
      </c>
      <c r="T8" s="4">
        <v>35910</v>
      </c>
      <c r="U8" s="4">
        <v>0</v>
      </c>
      <c r="V8" s="4">
        <v>0</v>
      </c>
      <c r="W8" s="4">
        <v>14</v>
      </c>
      <c r="X8" s="4">
        <v>16758</v>
      </c>
      <c r="Y8" s="4">
        <v>60</v>
      </c>
      <c r="Z8" s="4">
        <v>71820</v>
      </c>
      <c r="AA8" s="4">
        <v>0</v>
      </c>
      <c r="AB8" s="4">
        <v>0</v>
      </c>
      <c r="AC8" s="4">
        <v>45</v>
      </c>
      <c r="AD8" s="4">
        <v>53865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5">
        <f t="shared" si="0"/>
        <v>124</v>
      </c>
      <c r="AN8" s="1">
        <f t="shared" si="1"/>
        <v>148428</v>
      </c>
      <c r="AO8" s="1"/>
      <c r="AP8" s="1">
        <f t="shared" si="2"/>
        <v>148428</v>
      </c>
      <c r="AQ8" s="1">
        <v>201600</v>
      </c>
      <c r="AR8" s="7">
        <v>39200</v>
      </c>
      <c r="AS8" s="1">
        <f t="shared" si="3"/>
        <v>240800</v>
      </c>
    </row>
    <row r="9" spans="1:45">
      <c r="A9" s="1"/>
      <c r="B9" s="1"/>
      <c r="C9" s="1" t="s">
        <v>49</v>
      </c>
      <c r="D9" s="1" t="s">
        <v>41</v>
      </c>
      <c r="E9" s="2">
        <v>2860</v>
      </c>
      <c r="F9" s="2">
        <v>4646070</v>
      </c>
      <c r="G9" s="3">
        <v>220</v>
      </c>
      <c r="H9" s="3">
        <v>357390</v>
      </c>
      <c r="I9" s="3">
        <v>440</v>
      </c>
      <c r="J9" s="3">
        <v>714780</v>
      </c>
      <c r="K9" s="3">
        <v>1500</v>
      </c>
      <c r="L9" s="3">
        <v>2436750</v>
      </c>
      <c r="M9" s="3">
        <v>700</v>
      </c>
      <c r="N9" s="3">
        <v>1137150</v>
      </c>
      <c r="O9" s="4">
        <v>20</v>
      </c>
      <c r="P9" s="4">
        <v>32490</v>
      </c>
      <c r="Q9" s="4">
        <v>100</v>
      </c>
      <c r="R9" s="4">
        <v>162450</v>
      </c>
      <c r="S9" s="4">
        <v>100</v>
      </c>
      <c r="T9" s="4">
        <v>162450</v>
      </c>
      <c r="U9" s="4">
        <v>100</v>
      </c>
      <c r="V9" s="4">
        <v>162450</v>
      </c>
      <c r="W9" s="4">
        <v>200</v>
      </c>
      <c r="X9" s="4">
        <v>324900</v>
      </c>
      <c r="Y9" s="4">
        <v>140</v>
      </c>
      <c r="Z9" s="4">
        <v>227430</v>
      </c>
      <c r="AA9" s="4">
        <v>500</v>
      </c>
      <c r="AB9" s="4">
        <v>812250</v>
      </c>
      <c r="AC9" s="4">
        <v>500</v>
      </c>
      <c r="AD9" s="4">
        <v>812250</v>
      </c>
      <c r="AE9" s="4">
        <v>500</v>
      </c>
      <c r="AF9" s="4">
        <v>812250</v>
      </c>
      <c r="AG9" s="4">
        <v>500</v>
      </c>
      <c r="AH9" s="4">
        <v>812250</v>
      </c>
      <c r="AI9" s="4">
        <v>200</v>
      </c>
      <c r="AJ9" s="4">
        <v>324900</v>
      </c>
      <c r="AK9" s="4">
        <v>0</v>
      </c>
      <c r="AL9" s="4">
        <v>0</v>
      </c>
      <c r="AM9" s="5">
        <f t="shared" si="0"/>
        <v>660</v>
      </c>
      <c r="AN9" s="1">
        <f t="shared" si="1"/>
        <v>1072170</v>
      </c>
      <c r="AO9" s="1"/>
      <c r="AP9" s="1">
        <f t="shared" si="2"/>
        <v>1072170</v>
      </c>
      <c r="AQ9" s="1">
        <v>412200</v>
      </c>
      <c r="AR9" s="1">
        <v>2131991</v>
      </c>
      <c r="AS9" s="1">
        <f t="shared" si="3"/>
        <v>2544191</v>
      </c>
    </row>
    <row r="10" spans="1:45">
      <c r="A10" s="1"/>
      <c r="B10" s="1"/>
      <c r="C10" s="1" t="s">
        <v>50</v>
      </c>
      <c r="D10" s="1" t="s">
        <v>41</v>
      </c>
      <c r="E10" s="2">
        <v>400</v>
      </c>
      <c r="F10" s="2">
        <v>650000</v>
      </c>
      <c r="G10" s="3">
        <v>0</v>
      </c>
      <c r="H10" s="3">
        <v>0</v>
      </c>
      <c r="I10" s="3">
        <v>0</v>
      </c>
      <c r="J10" s="3">
        <v>0</v>
      </c>
      <c r="K10" s="3">
        <v>150</v>
      </c>
      <c r="L10" s="3">
        <v>243750</v>
      </c>
      <c r="M10" s="3">
        <v>250</v>
      </c>
      <c r="N10" s="3">
        <v>406250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100</v>
      </c>
      <c r="AD10" s="4">
        <v>162500</v>
      </c>
      <c r="AE10" s="4">
        <v>50</v>
      </c>
      <c r="AF10" s="4">
        <v>81250</v>
      </c>
      <c r="AG10" s="4">
        <v>0</v>
      </c>
      <c r="AH10" s="4">
        <v>0</v>
      </c>
      <c r="AI10" s="4">
        <v>250</v>
      </c>
      <c r="AJ10" s="4">
        <v>406250</v>
      </c>
      <c r="AK10" s="4">
        <v>0</v>
      </c>
      <c r="AL10" s="4">
        <v>0</v>
      </c>
      <c r="AM10" s="5">
        <f t="shared" si="0"/>
        <v>0</v>
      </c>
      <c r="AN10" s="1">
        <f t="shared" si="1"/>
        <v>0</v>
      </c>
      <c r="AO10" s="1"/>
      <c r="AP10" s="1">
        <f t="shared" si="2"/>
        <v>0</v>
      </c>
      <c r="AQ10" s="1"/>
      <c r="AR10" s="1"/>
      <c r="AS10" s="1">
        <f t="shared" si="3"/>
        <v>0</v>
      </c>
    </row>
    <row r="11" spans="1:45">
      <c r="A11" s="1"/>
      <c r="B11" s="1" t="s">
        <v>51</v>
      </c>
      <c r="C11" s="1" t="s">
        <v>52</v>
      </c>
      <c r="D11" s="1" t="s">
        <v>41</v>
      </c>
      <c r="E11" s="2">
        <v>0</v>
      </c>
      <c r="F11" s="2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5">
        <f t="shared" si="0"/>
        <v>0</v>
      </c>
      <c r="AN11" s="1">
        <f t="shared" si="1"/>
        <v>0</v>
      </c>
      <c r="AO11" s="1"/>
      <c r="AP11" s="1">
        <f t="shared" si="2"/>
        <v>0</v>
      </c>
      <c r="AQ11" s="1"/>
      <c r="AR11" s="1"/>
      <c r="AS11" s="1">
        <f t="shared" si="3"/>
        <v>0</v>
      </c>
    </row>
    <row r="12" spans="1:45">
      <c r="A12" s="1"/>
      <c r="B12" s="1"/>
      <c r="C12" s="1" t="s">
        <v>53</v>
      </c>
      <c r="D12" s="1" t="s">
        <v>41</v>
      </c>
      <c r="E12" s="2">
        <v>0</v>
      </c>
      <c r="F12" s="2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5">
        <f t="shared" si="0"/>
        <v>0</v>
      </c>
      <c r="AN12" s="1">
        <f t="shared" si="1"/>
        <v>0</v>
      </c>
      <c r="AO12" s="1"/>
      <c r="AP12" s="1">
        <f t="shared" si="2"/>
        <v>0</v>
      </c>
      <c r="AQ12" s="1"/>
      <c r="AR12" s="1"/>
      <c r="AS12" s="1">
        <f t="shared" si="3"/>
        <v>0</v>
      </c>
    </row>
    <row r="13" spans="1:45">
      <c r="A13" s="1"/>
      <c r="B13" s="1"/>
      <c r="C13" s="1" t="s">
        <v>54</v>
      </c>
      <c r="D13" s="1" t="s">
        <v>41</v>
      </c>
      <c r="E13" s="2">
        <v>460</v>
      </c>
      <c r="F13" s="2">
        <v>91540</v>
      </c>
      <c r="G13" s="3">
        <v>0</v>
      </c>
      <c r="H13" s="3">
        <v>0</v>
      </c>
      <c r="I13" s="3">
        <v>0</v>
      </c>
      <c r="J13" s="3">
        <v>0</v>
      </c>
      <c r="K13" s="3">
        <v>400</v>
      </c>
      <c r="L13" s="3">
        <v>79600</v>
      </c>
      <c r="M13" s="3">
        <v>60</v>
      </c>
      <c r="N13" s="3">
        <v>11940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140</v>
      </c>
      <c r="AB13" s="4">
        <v>27860</v>
      </c>
      <c r="AC13" s="4">
        <v>120</v>
      </c>
      <c r="AD13" s="4">
        <v>23880</v>
      </c>
      <c r="AE13" s="4">
        <v>140</v>
      </c>
      <c r="AF13" s="4">
        <v>27860</v>
      </c>
      <c r="AG13" s="4">
        <v>60</v>
      </c>
      <c r="AH13" s="4">
        <v>11940</v>
      </c>
      <c r="AI13" s="4">
        <v>0</v>
      </c>
      <c r="AJ13" s="4">
        <v>0</v>
      </c>
      <c r="AK13" s="4">
        <v>0</v>
      </c>
      <c r="AL13" s="4">
        <v>0</v>
      </c>
      <c r="AM13" s="5">
        <f t="shared" si="0"/>
        <v>0</v>
      </c>
      <c r="AN13" s="1">
        <f t="shared" si="1"/>
        <v>0</v>
      </c>
      <c r="AO13" s="1"/>
      <c r="AP13" s="1">
        <f t="shared" si="2"/>
        <v>0</v>
      </c>
      <c r="AQ13" s="7">
        <v>17600</v>
      </c>
      <c r="AR13" s="1">
        <v>22000</v>
      </c>
      <c r="AS13" s="1">
        <f t="shared" si="3"/>
        <v>39600</v>
      </c>
    </row>
    <row r="14" spans="1:45">
      <c r="A14" s="1"/>
      <c r="B14" s="1"/>
      <c r="C14" s="1" t="s">
        <v>55</v>
      </c>
      <c r="D14" s="1" t="s">
        <v>41</v>
      </c>
      <c r="E14" s="2">
        <v>0</v>
      </c>
      <c r="F14" s="2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5">
        <f t="shared" si="0"/>
        <v>0</v>
      </c>
      <c r="AN14" s="1">
        <f t="shared" si="1"/>
        <v>0</v>
      </c>
      <c r="AO14" s="1"/>
      <c r="AP14" s="1">
        <f t="shared" si="2"/>
        <v>0</v>
      </c>
      <c r="AQ14" s="1"/>
      <c r="AR14" s="1"/>
      <c r="AS14" s="1">
        <f t="shared" si="3"/>
        <v>0</v>
      </c>
    </row>
    <row r="15" spans="1:45">
      <c r="A15" s="1" t="s">
        <v>56</v>
      </c>
      <c r="B15" s="1" t="s">
        <v>39</v>
      </c>
      <c r="C15" s="1" t="s">
        <v>57</v>
      </c>
      <c r="D15" s="1" t="s">
        <v>41</v>
      </c>
      <c r="E15" s="2">
        <v>0</v>
      </c>
      <c r="F15" s="2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5">
        <f t="shared" si="0"/>
        <v>0</v>
      </c>
      <c r="AN15" s="1">
        <f t="shared" si="1"/>
        <v>0</v>
      </c>
      <c r="AO15" s="1"/>
      <c r="AP15" s="1">
        <f t="shared" si="2"/>
        <v>0</v>
      </c>
      <c r="AQ15" s="1"/>
      <c r="AR15" s="1"/>
      <c r="AS15" s="1">
        <f t="shared" si="3"/>
        <v>0</v>
      </c>
    </row>
    <row r="16" spans="1:45">
      <c r="A16" s="1"/>
      <c r="B16" s="1"/>
      <c r="C16" s="1" t="s">
        <v>58</v>
      </c>
      <c r="D16" s="1" t="s">
        <v>41</v>
      </c>
      <c r="E16" s="2">
        <v>209</v>
      </c>
      <c r="F16" s="2">
        <v>754490</v>
      </c>
      <c r="G16" s="3">
        <v>0</v>
      </c>
      <c r="H16" s="3">
        <v>0</v>
      </c>
      <c r="I16" s="3">
        <v>31</v>
      </c>
      <c r="J16" s="3">
        <v>111910</v>
      </c>
      <c r="K16" s="3">
        <v>127</v>
      </c>
      <c r="L16" s="3">
        <v>458470</v>
      </c>
      <c r="M16" s="3">
        <v>51</v>
      </c>
      <c r="N16" s="3">
        <v>184110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11</v>
      </c>
      <c r="V16" s="4">
        <v>39710</v>
      </c>
      <c r="W16" s="4">
        <v>12</v>
      </c>
      <c r="X16" s="4">
        <v>43320</v>
      </c>
      <c r="Y16" s="4">
        <v>8</v>
      </c>
      <c r="Z16" s="4">
        <v>28880</v>
      </c>
      <c r="AA16" s="4">
        <v>51</v>
      </c>
      <c r="AB16" s="4">
        <v>184110</v>
      </c>
      <c r="AC16" s="4">
        <v>37</v>
      </c>
      <c r="AD16" s="4">
        <v>133570</v>
      </c>
      <c r="AE16" s="4">
        <v>39</v>
      </c>
      <c r="AF16" s="4">
        <v>140790</v>
      </c>
      <c r="AG16" s="4">
        <v>48</v>
      </c>
      <c r="AH16" s="4">
        <v>173280</v>
      </c>
      <c r="AI16" s="4">
        <v>3</v>
      </c>
      <c r="AJ16" s="4">
        <v>10830</v>
      </c>
      <c r="AK16" s="4">
        <v>0</v>
      </c>
      <c r="AL16" s="4">
        <v>0</v>
      </c>
      <c r="AM16" s="5">
        <f t="shared" si="0"/>
        <v>31</v>
      </c>
      <c r="AN16" s="1">
        <f t="shared" si="1"/>
        <v>111910</v>
      </c>
      <c r="AO16" s="1">
        <v>1600000</v>
      </c>
      <c r="AP16" s="1">
        <f t="shared" si="2"/>
        <v>1711910</v>
      </c>
      <c r="AQ16" s="1"/>
      <c r="AR16" s="7">
        <v>112000</v>
      </c>
      <c r="AS16" s="1">
        <f t="shared" si="3"/>
        <v>112000</v>
      </c>
    </row>
    <row r="17" spans="1:45">
      <c r="A17" s="1"/>
      <c r="B17" s="1"/>
      <c r="C17" s="1" t="s">
        <v>59</v>
      </c>
      <c r="D17" s="1" t="s">
        <v>41</v>
      </c>
      <c r="E17" s="2">
        <v>21</v>
      </c>
      <c r="F17" s="2">
        <v>60648</v>
      </c>
      <c r="G17" s="3">
        <v>0</v>
      </c>
      <c r="H17" s="3">
        <v>0</v>
      </c>
      <c r="I17" s="3">
        <v>0</v>
      </c>
      <c r="J17" s="3">
        <v>0</v>
      </c>
      <c r="K17" s="3">
        <v>7</v>
      </c>
      <c r="L17" s="3">
        <v>20216</v>
      </c>
      <c r="M17" s="3">
        <v>14</v>
      </c>
      <c r="N17" s="3">
        <v>40432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7</v>
      </c>
      <c r="AD17" s="4">
        <v>20216</v>
      </c>
      <c r="AE17" s="4">
        <v>0</v>
      </c>
      <c r="AF17" s="4">
        <v>0</v>
      </c>
      <c r="AG17" s="4">
        <v>14</v>
      </c>
      <c r="AH17" s="4">
        <v>40432</v>
      </c>
      <c r="AI17" s="4">
        <v>0</v>
      </c>
      <c r="AJ17" s="4">
        <v>0</v>
      </c>
      <c r="AK17" s="4">
        <v>0</v>
      </c>
      <c r="AL17" s="4">
        <v>0</v>
      </c>
      <c r="AM17" s="5">
        <f t="shared" si="0"/>
        <v>0</v>
      </c>
      <c r="AN17" s="1">
        <f t="shared" si="1"/>
        <v>0</v>
      </c>
      <c r="AO17" s="1"/>
      <c r="AP17" s="1">
        <f t="shared" si="2"/>
        <v>0</v>
      </c>
      <c r="AQ17" s="1"/>
      <c r="AR17" s="1"/>
      <c r="AS17" s="1">
        <f t="shared" si="3"/>
        <v>0</v>
      </c>
    </row>
    <row r="18" spans="1:45">
      <c r="A18" s="1"/>
      <c r="B18" s="1"/>
      <c r="C18" s="1" t="s">
        <v>60</v>
      </c>
      <c r="D18" s="1" t="s">
        <v>41</v>
      </c>
      <c r="E18" s="2">
        <v>0</v>
      </c>
      <c r="F18" s="2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5">
        <f t="shared" si="0"/>
        <v>0</v>
      </c>
      <c r="AN18" s="1">
        <f t="shared" si="1"/>
        <v>0</v>
      </c>
      <c r="AO18" s="1"/>
      <c r="AP18" s="1">
        <f t="shared" si="2"/>
        <v>0</v>
      </c>
      <c r="AQ18" s="1"/>
      <c r="AR18" s="1"/>
      <c r="AS18" s="1">
        <f t="shared" si="3"/>
        <v>0</v>
      </c>
    </row>
    <row r="19" spans="1:45">
      <c r="A19" s="1"/>
      <c r="B19" s="1"/>
      <c r="C19" s="1" t="s">
        <v>61</v>
      </c>
      <c r="D19" s="1" t="s">
        <v>41</v>
      </c>
      <c r="E19" s="2">
        <v>0</v>
      </c>
      <c r="F19" s="2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5">
        <f t="shared" si="0"/>
        <v>0</v>
      </c>
      <c r="AN19" s="1">
        <f t="shared" si="1"/>
        <v>0</v>
      </c>
      <c r="AO19" s="1"/>
      <c r="AP19" s="1">
        <f t="shared" si="2"/>
        <v>0</v>
      </c>
      <c r="AQ19" s="7">
        <v>45500</v>
      </c>
      <c r="AR19" s="1"/>
      <c r="AS19" s="1">
        <f t="shared" si="3"/>
        <v>45500</v>
      </c>
    </row>
    <row r="20" spans="1:45">
      <c r="A20" s="1"/>
      <c r="B20" s="1"/>
      <c r="C20" s="1" t="s">
        <v>62</v>
      </c>
      <c r="D20" s="1" t="s">
        <v>41</v>
      </c>
      <c r="E20" s="2">
        <v>0</v>
      </c>
      <c r="F20" s="2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5">
        <f t="shared" si="0"/>
        <v>0</v>
      </c>
      <c r="AN20" s="1">
        <f t="shared" si="1"/>
        <v>0</v>
      </c>
      <c r="AO20" s="1"/>
      <c r="AP20" s="1">
        <f t="shared" si="2"/>
        <v>0</v>
      </c>
      <c r="AQ20" s="1"/>
      <c r="AR20" s="1"/>
      <c r="AS20" s="1">
        <f t="shared" si="3"/>
        <v>0</v>
      </c>
    </row>
    <row r="21" spans="1:45">
      <c r="A21" s="1"/>
      <c r="B21" s="1"/>
      <c r="C21" s="1" t="s">
        <v>63</v>
      </c>
      <c r="D21" s="1" t="s">
        <v>41</v>
      </c>
      <c r="E21" s="2">
        <v>68</v>
      </c>
      <c r="F21" s="2">
        <v>245480</v>
      </c>
      <c r="G21" s="3">
        <v>21</v>
      </c>
      <c r="H21" s="3">
        <v>75810</v>
      </c>
      <c r="I21" s="3">
        <v>0</v>
      </c>
      <c r="J21" s="3">
        <v>0</v>
      </c>
      <c r="K21" s="3">
        <v>40</v>
      </c>
      <c r="L21" s="3">
        <v>144400</v>
      </c>
      <c r="M21" s="3">
        <v>7</v>
      </c>
      <c r="N21" s="3">
        <v>25270</v>
      </c>
      <c r="O21" s="4">
        <v>0</v>
      </c>
      <c r="P21" s="4">
        <v>0</v>
      </c>
      <c r="Q21" s="4">
        <v>12</v>
      </c>
      <c r="R21" s="4">
        <v>43320</v>
      </c>
      <c r="S21" s="4">
        <v>9</v>
      </c>
      <c r="T21" s="4">
        <v>32490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16</v>
      </c>
      <c r="AB21" s="4">
        <v>57760</v>
      </c>
      <c r="AC21" s="4">
        <v>7</v>
      </c>
      <c r="AD21" s="4">
        <v>25270</v>
      </c>
      <c r="AE21" s="4">
        <v>17</v>
      </c>
      <c r="AF21" s="4">
        <v>61370</v>
      </c>
      <c r="AG21" s="4">
        <v>7</v>
      </c>
      <c r="AH21" s="4">
        <v>25270</v>
      </c>
      <c r="AI21" s="4">
        <v>0</v>
      </c>
      <c r="AJ21" s="4">
        <v>0</v>
      </c>
      <c r="AK21" s="4">
        <v>0</v>
      </c>
      <c r="AL21" s="4">
        <v>0</v>
      </c>
      <c r="AM21" s="5">
        <f t="shared" si="0"/>
        <v>21</v>
      </c>
      <c r="AN21" s="1">
        <f t="shared" si="1"/>
        <v>75810</v>
      </c>
      <c r="AO21" s="1"/>
      <c r="AP21" s="1">
        <f t="shared" si="2"/>
        <v>75810</v>
      </c>
      <c r="AQ21" s="7">
        <v>84000</v>
      </c>
      <c r="AR21" s="1"/>
      <c r="AS21" s="1">
        <f t="shared" si="3"/>
        <v>84000</v>
      </c>
    </row>
    <row r="22" spans="1:45">
      <c r="A22" s="1"/>
      <c r="B22" s="1"/>
      <c r="C22" s="1" t="s">
        <v>64</v>
      </c>
      <c r="D22" s="1" t="s">
        <v>41</v>
      </c>
      <c r="E22" s="2">
        <v>0</v>
      </c>
      <c r="F22" s="2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5">
        <f t="shared" si="0"/>
        <v>0</v>
      </c>
      <c r="AN22" s="1">
        <f t="shared" si="1"/>
        <v>0</v>
      </c>
      <c r="AO22" s="1"/>
      <c r="AP22" s="1">
        <f t="shared" si="2"/>
        <v>0</v>
      </c>
      <c r="AQ22" s="1"/>
      <c r="AR22" s="1"/>
      <c r="AS22" s="1">
        <f t="shared" si="3"/>
        <v>0</v>
      </c>
    </row>
    <row r="23" spans="1:45">
      <c r="A23" s="1"/>
      <c r="B23" s="1"/>
      <c r="C23" s="1" t="s">
        <v>65</v>
      </c>
      <c r="D23" s="1" t="s">
        <v>41</v>
      </c>
      <c r="E23" s="2">
        <v>7</v>
      </c>
      <c r="F23" s="2">
        <v>25270</v>
      </c>
      <c r="G23" s="3">
        <v>0</v>
      </c>
      <c r="H23" s="3">
        <v>0</v>
      </c>
      <c r="I23" s="3">
        <v>5</v>
      </c>
      <c r="J23" s="3">
        <v>18050</v>
      </c>
      <c r="K23" s="3">
        <v>2</v>
      </c>
      <c r="L23" s="3">
        <v>7220</v>
      </c>
      <c r="M23" s="3">
        <v>0</v>
      </c>
      <c r="N23" s="3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5</v>
      </c>
      <c r="Z23" s="4">
        <v>18050</v>
      </c>
      <c r="AA23" s="4">
        <v>2</v>
      </c>
      <c r="AB23" s="4">
        <v>7220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5">
        <f t="shared" si="0"/>
        <v>5</v>
      </c>
      <c r="AN23" s="1">
        <f t="shared" si="1"/>
        <v>18050</v>
      </c>
      <c r="AO23" s="1"/>
      <c r="AP23" s="1">
        <f t="shared" si="2"/>
        <v>18050</v>
      </c>
      <c r="AQ23" s="7">
        <v>8000</v>
      </c>
      <c r="AR23" s="1"/>
      <c r="AS23" s="1">
        <f t="shared" si="3"/>
        <v>8000</v>
      </c>
    </row>
    <row r="24" spans="1:45">
      <c r="A24" s="1"/>
      <c r="B24" s="1"/>
      <c r="C24" s="1" t="s">
        <v>66</v>
      </c>
      <c r="D24" s="1" t="s">
        <v>41</v>
      </c>
      <c r="E24" s="2">
        <v>516</v>
      </c>
      <c r="F24" s="2">
        <v>3259830</v>
      </c>
      <c r="G24" s="3">
        <v>117</v>
      </c>
      <c r="H24" s="3">
        <v>739147.5</v>
      </c>
      <c r="I24" s="3">
        <v>49</v>
      </c>
      <c r="J24" s="3">
        <v>309557.5</v>
      </c>
      <c r="K24" s="3">
        <v>91</v>
      </c>
      <c r="L24" s="3">
        <v>574892.5</v>
      </c>
      <c r="M24" s="3">
        <v>259</v>
      </c>
      <c r="N24" s="3">
        <v>1636232.5</v>
      </c>
      <c r="O24" s="4">
        <v>25</v>
      </c>
      <c r="P24" s="4">
        <v>157937.5</v>
      </c>
      <c r="Q24" s="4">
        <v>42</v>
      </c>
      <c r="R24" s="4">
        <v>265335</v>
      </c>
      <c r="S24" s="4">
        <v>50</v>
      </c>
      <c r="T24" s="4">
        <v>315875</v>
      </c>
      <c r="U24" s="4">
        <v>8</v>
      </c>
      <c r="V24" s="4">
        <v>50540</v>
      </c>
      <c r="W24" s="4">
        <v>16</v>
      </c>
      <c r="X24" s="4">
        <v>101080</v>
      </c>
      <c r="Y24" s="4">
        <v>25</v>
      </c>
      <c r="Z24" s="4">
        <v>157937.5</v>
      </c>
      <c r="AA24" s="4">
        <v>36</v>
      </c>
      <c r="AB24" s="4">
        <v>227430</v>
      </c>
      <c r="AC24" s="4">
        <v>34</v>
      </c>
      <c r="AD24" s="4">
        <v>214795</v>
      </c>
      <c r="AE24" s="4">
        <v>21</v>
      </c>
      <c r="AF24" s="4">
        <v>132667.5</v>
      </c>
      <c r="AG24" s="4">
        <v>126</v>
      </c>
      <c r="AH24" s="4">
        <v>796005</v>
      </c>
      <c r="AI24" s="4">
        <v>95</v>
      </c>
      <c r="AJ24" s="4">
        <v>600162.5</v>
      </c>
      <c r="AK24" s="4">
        <v>38</v>
      </c>
      <c r="AL24" s="4">
        <v>240065</v>
      </c>
      <c r="AM24" s="5">
        <f t="shared" si="0"/>
        <v>166</v>
      </c>
      <c r="AN24" s="1">
        <f t="shared" si="1"/>
        <v>1048705</v>
      </c>
      <c r="AO24" s="1">
        <v>2170000</v>
      </c>
      <c r="AP24" s="1">
        <f t="shared" si="2"/>
        <v>3218705</v>
      </c>
      <c r="AQ24" s="7">
        <v>1106000</v>
      </c>
      <c r="AR24" s="7">
        <v>1655413.75</v>
      </c>
      <c r="AS24" s="1">
        <f t="shared" si="3"/>
        <v>2761413.75</v>
      </c>
    </row>
    <row r="25" spans="1:45">
      <c r="A25" s="1"/>
      <c r="B25" s="1"/>
      <c r="C25" s="1" t="s">
        <v>67</v>
      </c>
      <c r="D25" s="1" t="s">
        <v>41</v>
      </c>
      <c r="E25" s="2">
        <v>0</v>
      </c>
      <c r="F25" s="2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5">
        <f t="shared" si="0"/>
        <v>0</v>
      </c>
      <c r="AN25" s="1">
        <f t="shared" si="1"/>
        <v>0</v>
      </c>
      <c r="AO25" s="1"/>
      <c r="AP25" s="1">
        <f t="shared" si="2"/>
        <v>0</v>
      </c>
      <c r="AQ25" s="1"/>
      <c r="AR25" s="1"/>
      <c r="AS25" s="1">
        <f t="shared" si="3"/>
        <v>0</v>
      </c>
    </row>
    <row r="26" spans="1:45">
      <c r="A26" s="1"/>
      <c r="B26" s="1"/>
      <c r="C26" s="1" t="s">
        <v>68</v>
      </c>
      <c r="D26" s="1" t="s">
        <v>41</v>
      </c>
      <c r="E26" s="2">
        <v>5</v>
      </c>
      <c r="F26" s="2">
        <v>18950</v>
      </c>
      <c r="G26" s="3">
        <v>5</v>
      </c>
      <c r="H26" s="3">
        <v>18950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">
        <v>5</v>
      </c>
      <c r="P26" s="4">
        <v>18950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5">
        <f t="shared" si="0"/>
        <v>5</v>
      </c>
      <c r="AN26" s="1">
        <f t="shared" si="1"/>
        <v>18950</v>
      </c>
      <c r="AO26" s="1">
        <v>25000</v>
      </c>
      <c r="AP26" s="1">
        <f t="shared" si="2"/>
        <v>43950</v>
      </c>
      <c r="AQ26" s="1"/>
      <c r="AR26" s="1"/>
      <c r="AS26" s="1">
        <f t="shared" si="3"/>
        <v>0</v>
      </c>
    </row>
    <row r="27" spans="1:45">
      <c r="A27" s="1"/>
      <c r="B27" s="1" t="s">
        <v>51</v>
      </c>
      <c r="C27" s="1" t="s">
        <v>69</v>
      </c>
      <c r="D27" s="1" t="s">
        <v>41</v>
      </c>
      <c r="E27" s="2">
        <v>0</v>
      </c>
      <c r="F27" s="2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5">
        <f t="shared" si="0"/>
        <v>0</v>
      </c>
      <c r="AN27" s="1">
        <f t="shared" si="1"/>
        <v>0</v>
      </c>
      <c r="AO27" s="1"/>
      <c r="AP27" s="1">
        <f t="shared" si="2"/>
        <v>0</v>
      </c>
      <c r="AQ27" s="1"/>
      <c r="AR27" s="1"/>
      <c r="AS27" s="1">
        <f t="shared" si="3"/>
        <v>0</v>
      </c>
    </row>
    <row r="28" spans="1:45">
      <c r="A28" s="1" t="s">
        <v>70</v>
      </c>
      <c r="B28" s="1" t="s">
        <v>39</v>
      </c>
      <c r="C28" s="1" t="s">
        <v>71</v>
      </c>
      <c r="D28" s="1" t="s">
        <v>41</v>
      </c>
      <c r="E28" s="2">
        <v>32</v>
      </c>
      <c r="F28" s="2">
        <v>66424</v>
      </c>
      <c r="G28" s="3">
        <v>16</v>
      </c>
      <c r="H28" s="3">
        <v>33212</v>
      </c>
      <c r="I28" s="3">
        <v>8</v>
      </c>
      <c r="J28" s="3">
        <v>16606</v>
      </c>
      <c r="K28" s="3">
        <v>8</v>
      </c>
      <c r="L28" s="3">
        <v>16606</v>
      </c>
      <c r="M28" s="3">
        <v>0</v>
      </c>
      <c r="N28" s="3">
        <v>0</v>
      </c>
      <c r="O28" s="4">
        <v>7</v>
      </c>
      <c r="P28" s="4">
        <v>14530.25</v>
      </c>
      <c r="Q28" s="4">
        <v>3</v>
      </c>
      <c r="R28" s="4">
        <v>6227.25</v>
      </c>
      <c r="S28" s="4">
        <v>6</v>
      </c>
      <c r="T28" s="4">
        <v>12454.5</v>
      </c>
      <c r="U28" s="4">
        <v>3</v>
      </c>
      <c r="V28" s="4">
        <v>6227.25</v>
      </c>
      <c r="W28" s="4">
        <v>0</v>
      </c>
      <c r="X28" s="4">
        <v>0</v>
      </c>
      <c r="Y28" s="4">
        <v>5</v>
      </c>
      <c r="Z28" s="4">
        <v>10378.75</v>
      </c>
      <c r="AA28" s="4">
        <v>8</v>
      </c>
      <c r="AB28" s="4">
        <v>16606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5">
        <f t="shared" si="0"/>
        <v>24</v>
      </c>
      <c r="AN28" s="1">
        <f t="shared" si="1"/>
        <v>49818</v>
      </c>
      <c r="AO28" s="1"/>
      <c r="AP28" s="1">
        <f t="shared" si="2"/>
        <v>49818</v>
      </c>
      <c r="AQ28" s="1"/>
      <c r="AR28" s="1"/>
      <c r="AS28" s="1">
        <f t="shared" si="3"/>
        <v>0</v>
      </c>
    </row>
    <row r="29" spans="1:45">
      <c r="A29" s="1"/>
      <c r="B29" s="1"/>
      <c r="C29" s="1" t="s">
        <v>72</v>
      </c>
      <c r="D29" s="1" t="s">
        <v>41</v>
      </c>
      <c r="E29" s="2">
        <v>0</v>
      </c>
      <c r="F29" s="2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5">
        <f t="shared" si="0"/>
        <v>0</v>
      </c>
      <c r="AN29" s="1">
        <f t="shared" si="1"/>
        <v>0</v>
      </c>
      <c r="AO29" s="1"/>
      <c r="AP29" s="1">
        <f t="shared" si="2"/>
        <v>0</v>
      </c>
      <c r="AQ29" s="1"/>
      <c r="AR29" s="1"/>
      <c r="AS29" s="1">
        <f t="shared" si="3"/>
        <v>0</v>
      </c>
    </row>
    <row r="30" spans="1:45">
      <c r="A30" s="1"/>
      <c r="B30" s="1"/>
      <c r="C30" s="1" t="s">
        <v>73</v>
      </c>
      <c r="D30" s="1" t="s">
        <v>41</v>
      </c>
      <c r="E30" s="2">
        <v>54</v>
      </c>
      <c r="F30" s="2">
        <v>105267.6</v>
      </c>
      <c r="G30" s="3">
        <v>19</v>
      </c>
      <c r="H30" s="3">
        <v>37038.6</v>
      </c>
      <c r="I30" s="3">
        <v>19</v>
      </c>
      <c r="J30" s="3">
        <v>37038.6</v>
      </c>
      <c r="K30" s="3">
        <v>16</v>
      </c>
      <c r="L30" s="3">
        <v>31190.400000000001</v>
      </c>
      <c r="M30" s="3">
        <v>0</v>
      </c>
      <c r="N30" s="3">
        <v>0</v>
      </c>
      <c r="O30" s="4">
        <v>12</v>
      </c>
      <c r="P30" s="4">
        <v>23392.799999999999</v>
      </c>
      <c r="Q30" s="4">
        <v>5</v>
      </c>
      <c r="R30" s="4">
        <v>9747</v>
      </c>
      <c r="S30" s="4">
        <v>2</v>
      </c>
      <c r="T30" s="4">
        <v>3898.8</v>
      </c>
      <c r="U30" s="4">
        <v>0</v>
      </c>
      <c r="V30" s="4">
        <v>0</v>
      </c>
      <c r="W30" s="4">
        <v>2</v>
      </c>
      <c r="X30" s="4">
        <v>3898.8</v>
      </c>
      <c r="Y30" s="4">
        <v>17</v>
      </c>
      <c r="Z30" s="4">
        <v>33139.800000000003</v>
      </c>
      <c r="AA30" s="4">
        <v>0</v>
      </c>
      <c r="AB30" s="4">
        <v>0</v>
      </c>
      <c r="AC30" s="4">
        <v>16</v>
      </c>
      <c r="AD30" s="4">
        <v>31190.400000000001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5">
        <f t="shared" si="0"/>
        <v>38</v>
      </c>
      <c r="AN30" s="1">
        <f t="shared" si="1"/>
        <v>74077.200000000012</v>
      </c>
      <c r="AO30" s="1">
        <v>55000</v>
      </c>
      <c r="AP30" s="1">
        <f t="shared" si="2"/>
        <v>129077.20000000001</v>
      </c>
      <c r="AQ30" s="7">
        <v>73116</v>
      </c>
      <c r="AR30" s="7">
        <v>13920</v>
      </c>
      <c r="AS30" s="1">
        <f t="shared" si="3"/>
        <v>87036</v>
      </c>
    </row>
    <row r="31" spans="1:45">
      <c r="A31" s="1"/>
      <c r="B31" s="1"/>
      <c r="C31" s="1" t="s">
        <v>74</v>
      </c>
      <c r="D31" s="1" t="s">
        <v>41</v>
      </c>
      <c r="E31" s="2">
        <v>54</v>
      </c>
      <c r="F31" s="2">
        <v>121824</v>
      </c>
      <c r="G31" s="3">
        <v>18</v>
      </c>
      <c r="H31" s="3">
        <v>40608</v>
      </c>
      <c r="I31" s="3">
        <v>6</v>
      </c>
      <c r="J31" s="3">
        <v>13536</v>
      </c>
      <c r="K31" s="3">
        <v>30</v>
      </c>
      <c r="L31" s="3">
        <v>67680</v>
      </c>
      <c r="M31" s="3">
        <v>0</v>
      </c>
      <c r="N31" s="3">
        <v>0</v>
      </c>
      <c r="O31" s="4">
        <v>0</v>
      </c>
      <c r="P31" s="4">
        <v>0</v>
      </c>
      <c r="Q31" s="4">
        <v>3</v>
      </c>
      <c r="R31" s="4">
        <v>6768</v>
      </c>
      <c r="S31" s="4">
        <v>15</v>
      </c>
      <c r="T31" s="4">
        <v>33840</v>
      </c>
      <c r="U31" s="4">
        <v>0</v>
      </c>
      <c r="V31" s="4">
        <v>0</v>
      </c>
      <c r="W31" s="4">
        <v>6</v>
      </c>
      <c r="X31" s="4">
        <v>13536</v>
      </c>
      <c r="Y31" s="4">
        <v>0</v>
      </c>
      <c r="Z31" s="4">
        <v>0</v>
      </c>
      <c r="AA31" s="4">
        <v>19</v>
      </c>
      <c r="AB31" s="4">
        <v>42864</v>
      </c>
      <c r="AC31" s="4">
        <v>4</v>
      </c>
      <c r="AD31" s="4">
        <v>9024</v>
      </c>
      <c r="AE31" s="4">
        <v>7</v>
      </c>
      <c r="AF31" s="4">
        <v>15792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5">
        <f t="shared" si="0"/>
        <v>24</v>
      </c>
      <c r="AN31" s="1">
        <f t="shared" si="1"/>
        <v>54144</v>
      </c>
      <c r="AO31" s="1"/>
      <c r="AP31" s="1">
        <f t="shared" si="2"/>
        <v>54144</v>
      </c>
      <c r="AQ31" s="7">
        <v>15000</v>
      </c>
      <c r="AR31" s="7">
        <v>4320</v>
      </c>
      <c r="AS31" s="1">
        <f t="shared" si="3"/>
        <v>19320</v>
      </c>
    </row>
    <row r="32" spans="1:45">
      <c r="A32" s="1"/>
      <c r="B32" s="1" t="s">
        <v>51</v>
      </c>
      <c r="C32" s="1" t="s">
        <v>75</v>
      </c>
      <c r="D32" s="1" t="s">
        <v>41</v>
      </c>
      <c r="E32" s="2">
        <v>0</v>
      </c>
      <c r="F32" s="2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5">
        <f t="shared" si="0"/>
        <v>0</v>
      </c>
      <c r="AN32" s="1">
        <f t="shared" si="1"/>
        <v>0</v>
      </c>
      <c r="AO32" s="1"/>
      <c r="AP32" s="1">
        <f t="shared" si="2"/>
        <v>0</v>
      </c>
      <c r="AQ32" s="1"/>
      <c r="AR32" s="1"/>
      <c r="AS32" s="1">
        <f t="shared" si="3"/>
        <v>0</v>
      </c>
    </row>
    <row r="33" spans="1:45">
      <c r="A33" s="1"/>
      <c r="B33" s="1"/>
      <c r="C33" s="1" t="s">
        <v>76</v>
      </c>
      <c r="D33" s="1" t="s">
        <v>41</v>
      </c>
      <c r="E33" s="2">
        <v>0</v>
      </c>
      <c r="F33" s="2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5">
        <f t="shared" si="0"/>
        <v>0</v>
      </c>
      <c r="AN33" s="1">
        <f t="shared" si="1"/>
        <v>0</v>
      </c>
      <c r="AO33" s="1"/>
      <c r="AP33" s="1">
        <f t="shared" si="2"/>
        <v>0</v>
      </c>
      <c r="AQ33" s="1"/>
      <c r="AR33" s="1"/>
      <c r="AS33" s="1">
        <f t="shared" si="3"/>
        <v>0</v>
      </c>
    </row>
    <row r="34" spans="1:45">
      <c r="A34" s="1"/>
      <c r="B34" s="1"/>
      <c r="C34" s="1" t="s">
        <v>77</v>
      </c>
      <c r="D34" s="1" t="s">
        <v>41</v>
      </c>
      <c r="E34" s="2">
        <v>0</v>
      </c>
      <c r="F34" s="2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5">
        <f t="shared" si="0"/>
        <v>0</v>
      </c>
      <c r="AN34" s="1">
        <f t="shared" si="1"/>
        <v>0</v>
      </c>
      <c r="AO34" s="1"/>
      <c r="AP34" s="1">
        <f t="shared" si="2"/>
        <v>0</v>
      </c>
      <c r="AQ34" s="1"/>
      <c r="AR34" s="1"/>
      <c r="AS34" s="1">
        <f t="shared" si="3"/>
        <v>0</v>
      </c>
    </row>
    <row r="35" spans="1:45">
      <c r="A35" s="1" t="s">
        <v>78</v>
      </c>
      <c r="B35" s="1" t="s">
        <v>39</v>
      </c>
      <c r="C35" s="1" t="s">
        <v>79</v>
      </c>
      <c r="D35" s="1" t="s">
        <v>41</v>
      </c>
      <c r="E35" s="2">
        <v>2</v>
      </c>
      <c r="F35" s="2">
        <v>8920.1200000000008</v>
      </c>
      <c r="G35" s="3">
        <v>2</v>
      </c>
      <c r="H35" s="3">
        <v>8920.1200000000008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">
        <v>0</v>
      </c>
      <c r="P35" s="4">
        <v>0</v>
      </c>
      <c r="Q35" s="4">
        <v>2</v>
      </c>
      <c r="R35" s="4">
        <v>8920.1200000000008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5">
        <f t="shared" si="0"/>
        <v>2</v>
      </c>
      <c r="AN35" s="1">
        <f t="shared" si="1"/>
        <v>8920.1200000000008</v>
      </c>
      <c r="AO35" s="1"/>
      <c r="AP35" s="1">
        <v>0</v>
      </c>
      <c r="AQ35" s="1"/>
      <c r="AR35" s="1"/>
      <c r="AS35" s="1">
        <f t="shared" si="3"/>
        <v>0</v>
      </c>
    </row>
    <row r="36" spans="1:45">
      <c r="A36" s="1"/>
      <c r="B36" s="1"/>
      <c r="C36" s="1" t="s">
        <v>80</v>
      </c>
      <c r="D36" s="1" t="s">
        <v>41</v>
      </c>
      <c r="E36" s="2">
        <v>0</v>
      </c>
      <c r="F36" s="2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5">
        <f t="shared" si="0"/>
        <v>0</v>
      </c>
      <c r="AN36" s="1">
        <f t="shared" si="1"/>
        <v>0</v>
      </c>
      <c r="AO36" s="1"/>
      <c r="AP36" s="1">
        <f t="shared" si="2"/>
        <v>0</v>
      </c>
      <c r="AQ36" s="1"/>
      <c r="AR36" s="1"/>
      <c r="AS36" s="1">
        <f t="shared" si="3"/>
        <v>0</v>
      </c>
    </row>
    <row r="37" spans="1:45">
      <c r="A37" s="1"/>
      <c r="B37" s="1"/>
      <c r="C37" s="1" t="s">
        <v>81</v>
      </c>
      <c r="D37" s="1" t="s">
        <v>41</v>
      </c>
      <c r="E37" s="2">
        <v>0</v>
      </c>
      <c r="F37" s="2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5">
        <f t="shared" si="0"/>
        <v>0</v>
      </c>
      <c r="AN37" s="1">
        <f t="shared" si="1"/>
        <v>0</v>
      </c>
      <c r="AO37" s="1"/>
      <c r="AP37" s="1">
        <f t="shared" si="2"/>
        <v>0</v>
      </c>
      <c r="AQ37" s="1"/>
      <c r="AR37" s="1"/>
      <c r="AS37" s="1">
        <f t="shared" si="3"/>
        <v>0</v>
      </c>
    </row>
    <row r="38" spans="1:45">
      <c r="A38" s="1"/>
      <c r="B38" s="1"/>
      <c r="C38" s="1" t="s">
        <v>82</v>
      </c>
      <c r="D38" s="1" t="s">
        <v>41</v>
      </c>
      <c r="E38" s="2">
        <v>0</v>
      </c>
      <c r="F38" s="2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5">
        <f t="shared" si="0"/>
        <v>0</v>
      </c>
      <c r="AN38" s="1">
        <f t="shared" si="1"/>
        <v>0</v>
      </c>
      <c r="AO38" s="1"/>
      <c r="AP38" s="1">
        <f t="shared" si="2"/>
        <v>0</v>
      </c>
      <c r="AQ38" s="1"/>
      <c r="AR38" s="1"/>
      <c r="AS38" s="1">
        <f t="shared" si="3"/>
        <v>0</v>
      </c>
    </row>
    <row r="39" spans="1:45">
      <c r="A39" s="1"/>
      <c r="B39" s="1"/>
      <c r="C39" s="1" t="s">
        <v>83</v>
      </c>
      <c r="D39" s="1" t="s">
        <v>41</v>
      </c>
      <c r="E39" s="2">
        <v>0</v>
      </c>
      <c r="F39" s="2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5">
        <f t="shared" si="0"/>
        <v>0</v>
      </c>
      <c r="AN39" s="1">
        <f t="shared" si="1"/>
        <v>0</v>
      </c>
      <c r="AO39" s="1"/>
      <c r="AP39" s="1">
        <f t="shared" si="2"/>
        <v>0</v>
      </c>
      <c r="AQ39" s="1"/>
      <c r="AR39" s="1"/>
      <c r="AS39" s="1">
        <f t="shared" si="3"/>
        <v>0</v>
      </c>
    </row>
    <row r="40" spans="1:45">
      <c r="A40" s="1"/>
      <c r="B40" s="1"/>
      <c r="C40" s="1" t="s">
        <v>84</v>
      </c>
      <c r="D40" s="1" t="s">
        <v>41</v>
      </c>
      <c r="E40" s="2">
        <v>9.5</v>
      </c>
      <c r="F40" s="2">
        <v>42370.57</v>
      </c>
      <c r="G40" s="3">
        <v>3.5</v>
      </c>
      <c r="H40" s="3">
        <v>15610.21</v>
      </c>
      <c r="I40" s="3">
        <v>2</v>
      </c>
      <c r="J40" s="3">
        <v>8920.1200000000008</v>
      </c>
      <c r="K40" s="3">
        <v>4</v>
      </c>
      <c r="L40" s="3">
        <v>17840.240000000002</v>
      </c>
      <c r="M40" s="3">
        <v>0</v>
      </c>
      <c r="N40" s="3">
        <v>0</v>
      </c>
      <c r="O40" s="4">
        <v>0</v>
      </c>
      <c r="P40" s="4">
        <v>0</v>
      </c>
      <c r="Q40" s="4">
        <v>1.5</v>
      </c>
      <c r="R40" s="4">
        <v>6690.09</v>
      </c>
      <c r="S40" s="4">
        <v>2</v>
      </c>
      <c r="T40" s="4">
        <v>8920.1200000000008</v>
      </c>
      <c r="U40" s="4">
        <v>0.5</v>
      </c>
      <c r="V40" s="4">
        <v>2230.0300000000002</v>
      </c>
      <c r="W40" s="4">
        <v>1.5</v>
      </c>
      <c r="X40" s="4">
        <v>6690.09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4460.0600000000004</v>
      </c>
      <c r="AE40" s="4">
        <v>3</v>
      </c>
      <c r="AF40" s="4">
        <v>13380.18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5">
        <f t="shared" si="0"/>
        <v>5.5</v>
      </c>
      <c r="AN40" s="1">
        <f t="shared" si="1"/>
        <v>24530.33</v>
      </c>
      <c r="AO40" s="1"/>
      <c r="AP40" s="1">
        <f t="shared" si="2"/>
        <v>24530.33</v>
      </c>
      <c r="AQ40" s="7">
        <v>2662</v>
      </c>
      <c r="AR40" s="1"/>
      <c r="AS40" s="1">
        <f t="shared" si="3"/>
        <v>2662</v>
      </c>
    </row>
    <row r="41" spans="1:45">
      <c r="A41" s="1"/>
      <c r="B41" s="1"/>
      <c r="C41" s="1" t="s">
        <v>85</v>
      </c>
      <c r="D41" s="1" t="s">
        <v>41</v>
      </c>
      <c r="E41" s="2">
        <v>8</v>
      </c>
      <c r="F41" s="2">
        <v>38924.160000000003</v>
      </c>
      <c r="G41" s="3">
        <v>0</v>
      </c>
      <c r="H41" s="3">
        <v>0</v>
      </c>
      <c r="I41" s="3">
        <v>5</v>
      </c>
      <c r="J41" s="3">
        <v>24327.599999999999</v>
      </c>
      <c r="K41" s="3">
        <v>3</v>
      </c>
      <c r="L41" s="3">
        <v>14596.56</v>
      </c>
      <c r="M41" s="3">
        <v>0</v>
      </c>
      <c r="N41" s="3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24327.599999999999</v>
      </c>
      <c r="Y41" s="4">
        <v>0</v>
      </c>
      <c r="Z41" s="4">
        <v>0</v>
      </c>
      <c r="AA41" s="4">
        <v>3</v>
      </c>
      <c r="AB41" s="4">
        <v>14596.56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5">
        <f t="shared" si="0"/>
        <v>5</v>
      </c>
      <c r="AN41" s="1">
        <f t="shared" si="1"/>
        <v>24327.599999999999</v>
      </c>
      <c r="AO41" s="1">
        <v>72000</v>
      </c>
      <c r="AP41" s="1">
        <f t="shared" si="2"/>
        <v>96327.6</v>
      </c>
      <c r="AQ41" s="7">
        <v>9240</v>
      </c>
      <c r="AR41" s="7">
        <v>5280</v>
      </c>
      <c r="AS41" s="1">
        <f t="shared" si="3"/>
        <v>14520</v>
      </c>
    </row>
    <row r="42" spans="1:45">
      <c r="A42" s="1"/>
      <c r="B42" s="1"/>
      <c r="C42" s="1" t="s">
        <v>86</v>
      </c>
      <c r="D42" s="1" t="s">
        <v>41</v>
      </c>
      <c r="E42" s="2">
        <v>0</v>
      </c>
      <c r="F42" s="2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5">
        <f t="shared" si="0"/>
        <v>0</v>
      </c>
      <c r="AN42" s="1">
        <f t="shared" si="1"/>
        <v>0</v>
      </c>
      <c r="AO42" s="1"/>
      <c r="AP42" s="1">
        <f t="shared" si="2"/>
        <v>0</v>
      </c>
      <c r="AQ42" s="1"/>
      <c r="AR42" s="1"/>
      <c r="AS42" s="1">
        <f t="shared" si="3"/>
        <v>0</v>
      </c>
    </row>
    <row r="43" spans="1:45">
      <c r="A43" s="1"/>
      <c r="B43" s="1"/>
      <c r="C43" s="1" t="s">
        <v>87</v>
      </c>
      <c r="D43" s="1" t="s">
        <v>41</v>
      </c>
      <c r="E43" s="2">
        <v>6</v>
      </c>
      <c r="F43" s="2">
        <v>26760.36</v>
      </c>
      <c r="G43" s="3">
        <v>1</v>
      </c>
      <c r="H43" s="3">
        <v>4460.0600000000004</v>
      </c>
      <c r="I43" s="3">
        <v>5</v>
      </c>
      <c r="J43" s="3">
        <v>22300.3</v>
      </c>
      <c r="K43" s="3">
        <v>0</v>
      </c>
      <c r="L43" s="3">
        <v>0</v>
      </c>
      <c r="M43" s="3">
        <v>0</v>
      </c>
      <c r="N43" s="3">
        <v>0</v>
      </c>
      <c r="O43" s="4">
        <v>0</v>
      </c>
      <c r="P43" s="4">
        <v>0</v>
      </c>
      <c r="Q43" s="4">
        <v>1</v>
      </c>
      <c r="R43" s="4">
        <v>4460.0600000000004</v>
      </c>
      <c r="S43" s="4">
        <v>0</v>
      </c>
      <c r="T43" s="4">
        <v>0</v>
      </c>
      <c r="U43" s="4">
        <v>2</v>
      </c>
      <c r="V43" s="4">
        <v>8920.1200000000008</v>
      </c>
      <c r="W43" s="4">
        <v>1</v>
      </c>
      <c r="X43" s="4">
        <v>4460.0600000000004</v>
      </c>
      <c r="Y43" s="4">
        <v>2</v>
      </c>
      <c r="Z43" s="4">
        <v>8920.1200000000008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5">
        <f t="shared" si="0"/>
        <v>6</v>
      </c>
      <c r="AN43" s="1">
        <f t="shared" si="1"/>
        <v>26760.36</v>
      </c>
      <c r="AO43" s="1"/>
      <c r="AP43" s="1">
        <f t="shared" si="2"/>
        <v>26760.36</v>
      </c>
      <c r="AQ43" s="7">
        <v>10890</v>
      </c>
      <c r="AR43" s="7">
        <v>1210</v>
      </c>
      <c r="AS43" s="1">
        <f t="shared" si="3"/>
        <v>12100</v>
      </c>
    </row>
    <row r="44" spans="1:45">
      <c r="A44" s="1"/>
      <c r="B44" s="1"/>
      <c r="C44" s="1" t="s">
        <v>88</v>
      </c>
      <c r="D44" s="1" t="s">
        <v>41</v>
      </c>
      <c r="E44" s="2">
        <v>0</v>
      </c>
      <c r="F44" s="2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5">
        <f t="shared" si="0"/>
        <v>0</v>
      </c>
      <c r="AN44" s="1">
        <f t="shared" si="1"/>
        <v>0</v>
      </c>
      <c r="AO44" s="1"/>
      <c r="AP44" s="1">
        <f t="shared" si="2"/>
        <v>0</v>
      </c>
      <c r="AQ44" s="1"/>
      <c r="AR44" s="1"/>
      <c r="AS44" s="1">
        <f t="shared" si="3"/>
        <v>0</v>
      </c>
    </row>
    <row r="45" spans="1:45">
      <c r="A45" s="1"/>
      <c r="B45" s="1"/>
      <c r="C45" s="1" t="s">
        <v>89</v>
      </c>
      <c r="D45" s="1" t="s">
        <v>41</v>
      </c>
      <c r="E45" s="2">
        <v>0</v>
      </c>
      <c r="F45" s="2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5">
        <f t="shared" si="0"/>
        <v>0</v>
      </c>
      <c r="AN45" s="1">
        <f t="shared" si="1"/>
        <v>0</v>
      </c>
      <c r="AO45" s="1"/>
      <c r="AP45" s="1">
        <f t="shared" si="2"/>
        <v>0</v>
      </c>
      <c r="AQ45" s="1"/>
      <c r="AR45" s="1"/>
      <c r="AS45" s="1">
        <f t="shared" si="3"/>
        <v>0</v>
      </c>
    </row>
    <row r="46" spans="1:45">
      <c r="A46" s="1"/>
      <c r="B46" s="1"/>
      <c r="C46" s="1" t="s">
        <v>90</v>
      </c>
      <c r="D46" s="1" t="s">
        <v>41</v>
      </c>
      <c r="E46" s="2">
        <v>0</v>
      </c>
      <c r="F46" s="2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5">
        <f t="shared" si="0"/>
        <v>0</v>
      </c>
      <c r="AN46" s="1">
        <f t="shared" si="1"/>
        <v>0</v>
      </c>
      <c r="AO46" s="1"/>
      <c r="AP46" s="1">
        <f t="shared" si="2"/>
        <v>0</v>
      </c>
      <c r="AQ46" s="1"/>
      <c r="AR46" s="1"/>
      <c r="AS46" s="1">
        <f t="shared" si="3"/>
        <v>0</v>
      </c>
    </row>
    <row r="47" spans="1:45">
      <c r="A47" s="1"/>
      <c r="B47" s="1"/>
      <c r="C47" s="1" t="s">
        <v>91</v>
      </c>
      <c r="D47" s="1" t="s">
        <v>41</v>
      </c>
      <c r="E47" s="2">
        <v>1.5</v>
      </c>
      <c r="F47" s="2">
        <v>6690.09</v>
      </c>
      <c r="G47" s="3">
        <v>1.5</v>
      </c>
      <c r="H47" s="3">
        <v>6690.09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4">
        <v>0</v>
      </c>
      <c r="P47" s="4">
        <v>0</v>
      </c>
      <c r="Q47" s="4">
        <v>0</v>
      </c>
      <c r="R47" s="4">
        <v>0</v>
      </c>
      <c r="S47" s="4">
        <v>1.5</v>
      </c>
      <c r="T47" s="4">
        <v>6690.09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5">
        <f t="shared" si="0"/>
        <v>1.5</v>
      </c>
      <c r="AN47" s="1">
        <f t="shared" si="1"/>
        <v>6690.09</v>
      </c>
      <c r="AO47" s="1"/>
      <c r="AP47" s="1">
        <v>0</v>
      </c>
      <c r="AQ47" s="1"/>
      <c r="AR47" s="1"/>
      <c r="AS47" s="1">
        <f t="shared" si="3"/>
        <v>0</v>
      </c>
    </row>
    <row r="48" spans="1:45">
      <c r="A48" s="1"/>
      <c r="B48" s="1"/>
      <c r="C48" s="1" t="s">
        <v>92</v>
      </c>
      <c r="D48" s="1" t="s">
        <v>41</v>
      </c>
      <c r="E48" s="2">
        <v>4</v>
      </c>
      <c r="F48" s="2">
        <v>17840</v>
      </c>
      <c r="G48" s="3">
        <v>3</v>
      </c>
      <c r="H48" s="3">
        <v>13380</v>
      </c>
      <c r="I48" s="3">
        <v>0</v>
      </c>
      <c r="J48" s="3">
        <v>0</v>
      </c>
      <c r="K48" s="3">
        <v>1</v>
      </c>
      <c r="L48" s="3">
        <v>4460</v>
      </c>
      <c r="M48" s="3">
        <v>0</v>
      </c>
      <c r="N48" s="3">
        <v>0</v>
      </c>
      <c r="O48" s="4">
        <v>0</v>
      </c>
      <c r="P48" s="4">
        <v>0</v>
      </c>
      <c r="Q48" s="4">
        <v>1</v>
      </c>
      <c r="R48" s="4">
        <v>4460</v>
      </c>
      <c r="S48" s="4">
        <v>2</v>
      </c>
      <c r="T48" s="4">
        <v>8920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4460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5">
        <f t="shared" si="0"/>
        <v>3</v>
      </c>
      <c r="AN48" s="1">
        <f t="shared" si="1"/>
        <v>13380</v>
      </c>
      <c r="AO48" s="1"/>
      <c r="AP48" s="1">
        <f t="shared" si="2"/>
        <v>13380</v>
      </c>
      <c r="AQ48" s="7">
        <v>2420</v>
      </c>
      <c r="AR48" s="7">
        <v>387.2</v>
      </c>
      <c r="AS48" s="1">
        <f t="shared" si="3"/>
        <v>2807.2</v>
      </c>
    </row>
    <row r="49" spans="1:45">
      <c r="A49" s="1"/>
      <c r="B49" s="1"/>
      <c r="C49" s="1" t="s">
        <v>93</v>
      </c>
      <c r="D49" s="1" t="s">
        <v>41</v>
      </c>
      <c r="E49" s="2">
        <v>1</v>
      </c>
      <c r="F49" s="2">
        <v>4460</v>
      </c>
      <c r="G49" s="3">
        <v>0</v>
      </c>
      <c r="H49" s="3">
        <v>0</v>
      </c>
      <c r="I49" s="3">
        <v>1</v>
      </c>
      <c r="J49" s="3">
        <v>4460</v>
      </c>
      <c r="K49" s="3">
        <v>0</v>
      </c>
      <c r="L49" s="3">
        <v>0</v>
      </c>
      <c r="M49" s="3">
        <v>0</v>
      </c>
      <c r="N49" s="3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0.5</v>
      </c>
      <c r="V49" s="4">
        <v>2230</v>
      </c>
      <c r="W49" s="4">
        <v>0.5</v>
      </c>
      <c r="X49" s="4">
        <v>2230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5">
        <f t="shared" si="0"/>
        <v>1</v>
      </c>
      <c r="AN49" s="1">
        <f t="shared" si="1"/>
        <v>4460</v>
      </c>
      <c r="AO49" s="1"/>
      <c r="AP49" s="1">
        <f t="shared" si="2"/>
        <v>4460</v>
      </c>
      <c r="AQ49" s="7">
        <v>6050</v>
      </c>
      <c r="AR49" s="1"/>
      <c r="AS49" s="1">
        <f t="shared" si="3"/>
        <v>6050</v>
      </c>
    </row>
    <row r="50" spans="1:45">
      <c r="A50" s="1"/>
      <c r="B50" s="1"/>
      <c r="C50" s="1" t="s">
        <v>94</v>
      </c>
      <c r="D50" s="1" t="s">
        <v>41</v>
      </c>
      <c r="E50" s="2">
        <v>0</v>
      </c>
      <c r="F50" s="2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5">
        <f t="shared" si="0"/>
        <v>0</v>
      </c>
      <c r="AN50" s="1">
        <f t="shared" si="1"/>
        <v>0</v>
      </c>
      <c r="AO50" s="1"/>
      <c r="AP50" s="1">
        <f t="shared" si="2"/>
        <v>0</v>
      </c>
      <c r="AQ50" s="1"/>
      <c r="AR50" s="1"/>
      <c r="AS50" s="1">
        <f t="shared" si="3"/>
        <v>0</v>
      </c>
    </row>
    <row r="51" spans="1:45">
      <c r="A51" s="1"/>
      <c r="B51" s="1"/>
      <c r="C51" s="1" t="s">
        <v>95</v>
      </c>
      <c r="D51" s="1" t="s">
        <v>41</v>
      </c>
      <c r="E51" s="2">
        <v>31.5</v>
      </c>
      <c r="F51" s="2">
        <v>188677.125</v>
      </c>
      <c r="G51" s="3">
        <v>10.5</v>
      </c>
      <c r="H51" s="3">
        <v>62892.375</v>
      </c>
      <c r="I51" s="3">
        <v>12</v>
      </c>
      <c r="J51" s="3">
        <v>71877</v>
      </c>
      <c r="K51" s="3">
        <v>9</v>
      </c>
      <c r="L51" s="3">
        <v>53907.75</v>
      </c>
      <c r="M51" s="3">
        <v>0</v>
      </c>
      <c r="N51" s="3">
        <v>0</v>
      </c>
      <c r="O51" s="4">
        <v>2</v>
      </c>
      <c r="P51" s="4">
        <v>11979.5</v>
      </c>
      <c r="Q51" s="4">
        <v>3</v>
      </c>
      <c r="R51" s="4">
        <v>17969.25</v>
      </c>
      <c r="S51" s="4">
        <v>5.5</v>
      </c>
      <c r="T51" s="4">
        <v>32943.625</v>
      </c>
      <c r="U51" s="4">
        <v>4</v>
      </c>
      <c r="V51" s="4">
        <v>23959</v>
      </c>
      <c r="W51" s="4">
        <v>3</v>
      </c>
      <c r="X51" s="4">
        <v>17969.25</v>
      </c>
      <c r="Y51" s="4">
        <v>5</v>
      </c>
      <c r="Z51" s="4">
        <v>29948.75</v>
      </c>
      <c r="AA51" s="4">
        <v>6</v>
      </c>
      <c r="AB51" s="4">
        <v>35938.5</v>
      </c>
      <c r="AC51" s="4">
        <v>2</v>
      </c>
      <c r="AD51" s="4">
        <v>11979.5</v>
      </c>
      <c r="AE51" s="4">
        <v>1</v>
      </c>
      <c r="AF51" s="4">
        <v>5989.75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5">
        <f t="shared" si="0"/>
        <v>22.5</v>
      </c>
      <c r="AN51" s="1">
        <f t="shared" si="1"/>
        <v>134769.375</v>
      </c>
      <c r="AO51" s="1">
        <v>10000</v>
      </c>
      <c r="AP51" s="1">
        <f t="shared" si="2"/>
        <v>144769.375</v>
      </c>
      <c r="AQ51" s="7">
        <v>66625</v>
      </c>
      <c r="AR51" s="1"/>
      <c r="AS51" s="1">
        <f t="shared" si="3"/>
        <v>66625</v>
      </c>
    </row>
    <row r="52" spans="1:45">
      <c r="A52" s="1"/>
      <c r="B52" s="1"/>
      <c r="C52" s="1" t="s">
        <v>96</v>
      </c>
      <c r="D52" s="1" t="s">
        <v>41</v>
      </c>
      <c r="E52" s="2">
        <v>2</v>
      </c>
      <c r="F52" s="2">
        <v>8920</v>
      </c>
      <c r="G52" s="3">
        <v>1</v>
      </c>
      <c r="H52" s="3">
        <v>4460</v>
      </c>
      <c r="I52" s="3">
        <v>1</v>
      </c>
      <c r="J52" s="3">
        <v>4460</v>
      </c>
      <c r="K52" s="3">
        <v>0</v>
      </c>
      <c r="L52" s="3">
        <v>0</v>
      </c>
      <c r="M52" s="3">
        <v>0</v>
      </c>
      <c r="N52" s="3">
        <v>0</v>
      </c>
      <c r="O52" s="4">
        <v>0</v>
      </c>
      <c r="P52" s="4">
        <v>0</v>
      </c>
      <c r="Q52" s="4">
        <v>0</v>
      </c>
      <c r="R52" s="4">
        <v>0</v>
      </c>
      <c r="S52" s="4">
        <v>1</v>
      </c>
      <c r="T52" s="4">
        <v>4460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4460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5">
        <f t="shared" si="0"/>
        <v>2</v>
      </c>
      <c r="AN52" s="1">
        <f t="shared" si="1"/>
        <v>8920</v>
      </c>
      <c r="AO52" s="1"/>
      <c r="AP52" s="1">
        <v>0</v>
      </c>
      <c r="AQ52" s="1"/>
      <c r="AR52" s="1"/>
      <c r="AS52" s="1">
        <f t="shared" si="3"/>
        <v>0</v>
      </c>
    </row>
    <row r="53" spans="1:45">
      <c r="A53" s="1"/>
      <c r="B53" s="1"/>
      <c r="C53" s="1" t="s">
        <v>97</v>
      </c>
      <c r="D53" s="1" t="s">
        <v>41</v>
      </c>
      <c r="E53" s="2">
        <v>2</v>
      </c>
      <c r="F53" s="2">
        <v>10136</v>
      </c>
      <c r="G53" s="3">
        <v>0</v>
      </c>
      <c r="H53" s="3">
        <v>0</v>
      </c>
      <c r="I53" s="3">
        <v>2</v>
      </c>
      <c r="J53" s="3">
        <v>10136</v>
      </c>
      <c r="K53" s="3">
        <v>0</v>
      </c>
      <c r="L53" s="3">
        <v>0</v>
      </c>
      <c r="M53" s="3">
        <v>0</v>
      </c>
      <c r="N53" s="3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5068</v>
      </c>
      <c r="Y53" s="4">
        <v>1</v>
      </c>
      <c r="Z53" s="4">
        <v>5068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5">
        <f t="shared" si="0"/>
        <v>2</v>
      </c>
      <c r="AN53" s="1">
        <f t="shared" si="1"/>
        <v>10136</v>
      </c>
      <c r="AO53" s="1"/>
      <c r="AP53" s="1">
        <f t="shared" si="2"/>
        <v>10136</v>
      </c>
      <c r="AQ53" s="7">
        <v>2750</v>
      </c>
      <c r="AR53" s="1"/>
      <c r="AS53" s="1">
        <f t="shared" si="3"/>
        <v>2750</v>
      </c>
    </row>
    <row r="54" spans="1:45">
      <c r="A54" s="1"/>
      <c r="B54" s="1"/>
      <c r="C54" s="1" t="s">
        <v>98</v>
      </c>
      <c r="D54" s="1" t="s">
        <v>41</v>
      </c>
      <c r="E54" s="2">
        <v>4</v>
      </c>
      <c r="F54" s="2">
        <v>19167.2</v>
      </c>
      <c r="G54" s="3">
        <v>1</v>
      </c>
      <c r="H54" s="3">
        <v>4791.8</v>
      </c>
      <c r="I54" s="3">
        <v>2</v>
      </c>
      <c r="J54" s="3">
        <v>9583.6</v>
      </c>
      <c r="K54" s="3">
        <v>1</v>
      </c>
      <c r="L54" s="3">
        <v>4791.8</v>
      </c>
      <c r="M54" s="3">
        <v>0</v>
      </c>
      <c r="N54" s="3">
        <v>0</v>
      </c>
      <c r="O54" s="4">
        <v>0</v>
      </c>
      <c r="P54" s="4">
        <v>0</v>
      </c>
      <c r="Q54" s="4">
        <v>1</v>
      </c>
      <c r="R54" s="4">
        <v>4791.8</v>
      </c>
      <c r="S54" s="4">
        <v>0</v>
      </c>
      <c r="T54" s="4">
        <v>0</v>
      </c>
      <c r="U54" s="4">
        <v>1</v>
      </c>
      <c r="V54" s="4">
        <v>4791.8</v>
      </c>
      <c r="W54" s="4">
        <v>1</v>
      </c>
      <c r="X54" s="4">
        <v>4791.8</v>
      </c>
      <c r="Y54" s="4">
        <v>0</v>
      </c>
      <c r="Z54" s="4">
        <v>0</v>
      </c>
      <c r="AA54" s="4">
        <v>1</v>
      </c>
      <c r="AB54" s="4">
        <v>4791.8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5">
        <f t="shared" si="0"/>
        <v>3</v>
      </c>
      <c r="AN54" s="1">
        <f t="shared" si="1"/>
        <v>14375.400000000001</v>
      </c>
      <c r="AO54" s="1"/>
      <c r="AP54" s="1">
        <f t="shared" si="2"/>
        <v>14375.400000000001</v>
      </c>
      <c r="AQ54" s="7">
        <v>27300</v>
      </c>
      <c r="AR54" s="7">
        <v>2323.1999999999998</v>
      </c>
      <c r="AS54" s="1">
        <f t="shared" si="3"/>
        <v>29623.200000000001</v>
      </c>
    </row>
    <row r="55" spans="1:45">
      <c r="A55" s="1"/>
      <c r="B55" s="1"/>
      <c r="C55" s="1" t="s">
        <v>99</v>
      </c>
      <c r="D55" s="1" t="s">
        <v>41</v>
      </c>
      <c r="E55" s="2">
        <v>10</v>
      </c>
      <c r="F55" s="2">
        <v>58050</v>
      </c>
      <c r="G55" s="3">
        <v>0</v>
      </c>
      <c r="H55" s="3">
        <v>0</v>
      </c>
      <c r="I55" s="3">
        <v>4</v>
      </c>
      <c r="J55" s="3">
        <v>23220</v>
      </c>
      <c r="K55" s="3">
        <v>6</v>
      </c>
      <c r="L55" s="3">
        <v>34830</v>
      </c>
      <c r="M55" s="3">
        <v>0</v>
      </c>
      <c r="N55" s="3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23220</v>
      </c>
      <c r="Y55" s="4">
        <v>0</v>
      </c>
      <c r="Z55" s="4">
        <v>0</v>
      </c>
      <c r="AA55" s="4">
        <v>1</v>
      </c>
      <c r="AB55" s="4">
        <v>5805</v>
      </c>
      <c r="AC55" s="4">
        <v>4</v>
      </c>
      <c r="AD55" s="4">
        <v>23220</v>
      </c>
      <c r="AE55" s="4">
        <v>1</v>
      </c>
      <c r="AF55" s="4">
        <v>5805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5">
        <f t="shared" si="0"/>
        <v>4</v>
      </c>
      <c r="AN55" s="1">
        <f t="shared" si="1"/>
        <v>23220</v>
      </c>
      <c r="AO55" s="1"/>
      <c r="AP55" s="1">
        <f t="shared" si="2"/>
        <v>23220</v>
      </c>
      <c r="AQ55" s="1"/>
      <c r="AR55" s="1"/>
      <c r="AS55" s="1">
        <f t="shared" si="3"/>
        <v>0</v>
      </c>
    </row>
    <row r="56" spans="1:45">
      <c r="A56" s="1"/>
      <c r="B56" s="1"/>
      <c r="C56" s="1" t="s">
        <v>100</v>
      </c>
      <c r="D56" s="1" t="s">
        <v>41</v>
      </c>
      <c r="E56" s="2">
        <v>0</v>
      </c>
      <c r="F56" s="2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5">
        <f t="shared" ref="AM56:AM113" si="4">O56+Q56+S56+U56+W56+Y56</f>
        <v>0</v>
      </c>
      <c r="AN56" s="1">
        <f t="shared" si="1"/>
        <v>0</v>
      </c>
      <c r="AO56" s="1"/>
      <c r="AP56" s="1">
        <f t="shared" si="2"/>
        <v>0</v>
      </c>
      <c r="AQ56" s="1"/>
      <c r="AR56" s="1"/>
      <c r="AS56" s="1">
        <f t="shared" si="3"/>
        <v>0</v>
      </c>
    </row>
    <row r="57" spans="1:45">
      <c r="A57" s="1"/>
      <c r="B57" s="1"/>
      <c r="C57" s="1" t="s">
        <v>101</v>
      </c>
      <c r="D57" s="1" t="s">
        <v>41</v>
      </c>
      <c r="E57" s="2">
        <v>2</v>
      </c>
      <c r="F57" s="2">
        <v>11058</v>
      </c>
      <c r="G57" s="3">
        <v>0</v>
      </c>
      <c r="H57" s="3">
        <v>0</v>
      </c>
      <c r="I57" s="3">
        <v>2</v>
      </c>
      <c r="J57" s="3">
        <v>11058</v>
      </c>
      <c r="K57" s="3">
        <v>0</v>
      </c>
      <c r="L57" s="3">
        <v>0</v>
      </c>
      <c r="M57" s="3">
        <v>0</v>
      </c>
      <c r="N57" s="3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1</v>
      </c>
      <c r="V57" s="4">
        <v>5529</v>
      </c>
      <c r="W57" s="4">
        <v>0</v>
      </c>
      <c r="X57" s="4">
        <v>0</v>
      </c>
      <c r="Y57" s="4">
        <v>1</v>
      </c>
      <c r="Z57" s="4">
        <v>5529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5">
        <f t="shared" si="4"/>
        <v>2</v>
      </c>
      <c r="AN57" s="1">
        <f t="shared" si="1"/>
        <v>11058</v>
      </c>
      <c r="AO57" s="1"/>
      <c r="AP57" s="1">
        <f t="shared" si="2"/>
        <v>11058</v>
      </c>
      <c r="AQ57" s="7">
        <v>1500</v>
      </c>
      <c r="AR57" s="1"/>
      <c r="AS57" s="1">
        <f t="shared" si="3"/>
        <v>1500</v>
      </c>
    </row>
    <row r="58" spans="1:45">
      <c r="A58" s="1"/>
      <c r="B58" s="1"/>
      <c r="C58" s="1" t="s">
        <v>102</v>
      </c>
      <c r="D58" s="1" t="s">
        <v>41</v>
      </c>
      <c r="E58" s="2">
        <v>1</v>
      </c>
      <c r="F58" s="2">
        <v>5805.45</v>
      </c>
      <c r="G58" s="3">
        <v>1</v>
      </c>
      <c r="H58" s="3">
        <v>5805.45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4">
        <v>0</v>
      </c>
      <c r="P58" s="4">
        <v>0</v>
      </c>
      <c r="Q58" s="4">
        <v>1</v>
      </c>
      <c r="R58" s="4">
        <v>5805.45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5">
        <f t="shared" si="4"/>
        <v>1</v>
      </c>
      <c r="AN58" s="1">
        <f t="shared" si="1"/>
        <v>5805.45</v>
      </c>
      <c r="AO58" s="1"/>
      <c r="AP58" s="1">
        <f t="shared" si="2"/>
        <v>5805.45</v>
      </c>
      <c r="AQ58" s="7">
        <v>7875</v>
      </c>
      <c r="AR58" s="7">
        <v>2631.2</v>
      </c>
      <c r="AS58" s="1">
        <f t="shared" si="3"/>
        <v>10506.2</v>
      </c>
    </row>
    <row r="59" spans="1:45">
      <c r="A59" s="1"/>
      <c r="B59" s="1"/>
      <c r="C59" s="1" t="s">
        <v>103</v>
      </c>
      <c r="D59" s="1" t="s">
        <v>41</v>
      </c>
      <c r="E59" s="2">
        <v>0</v>
      </c>
      <c r="F59" s="2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5">
        <f t="shared" si="4"/>
        <v>0</v>
      </c>
      <c r="AN59" s="1">
        <f t="shared" si="1"/>
        <v>0</v>
      </c>
      <c r="AO59" s="1"/>
      <c r="AP59" s="1">
        <f t="shared" si="2"/>
        <v>0</v>
      </c>
      <c r="AQ59" s="1"/>
      <c r="AR59" s="1"/>
      <c r="AS59" s="1">
        <f t="shared" si="3"/>
        <v>0</v>
      </c>
    </row>
    <row r="60" spans="1:45">
      <c r="A60" s="1"/>
      <c r="B60" s="1"/>
      <c r="C60" s="1" t="s">
        <v>104</v>
      </c>
      <c r="D60" s="1" t="s">
        <v>41</v>
      </c>
      <c r="E60" s="2">
        <v>0</v>
      </c>
      <c r="F60" s="2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5">
        <f t="shared" si="4"/>
        <v>0</v>
      </c>
      <c r="AN60" s="1">
        <f t="shared" si="1"/>
        <v>0</v>
      </c>
      <c r="AO60" s="1"/>
      <c r="AP60" s="1">
        <f t="shared" si="2"/>
        <v>0</v>
      </c>
      <c r="AQ60" s="1"/>
      <c r="AR60" s="1"/>
      <c r="AS60" s="1">
        <f t="shared" si="3"/>
        <v>0</v>
      </c>
    </row>
    <row r="61" spans="1:45">
      <c r="A61" s="1"/>
      <c r="B61" s="1"/>
      <c r="C61" s="1" t="s">
        <v>105</v>
      </c>
      <c r="D61" s="1" t="s">
        <v>41</v>
      </c>
      <c r="E61" s="2">
        <v>0</v>
      </c>
      <c r="F61" s="2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5">
        <f t="shared" si="4"/>
        <v>0</v>
      </c>
      <c r="AN61" s="1">
        <f t="shared" si="1"/>
        <v>0</v>
      </c>
      <c r="AO61" s="1"/>
      <c r="AP61" s="1">
        <f t="shared" si="2"/>
        <v>0</v>
      </c>
      <c r="AQ61" s="1"/>
      <c r="AR61" s="1"/>
      <c r="AS61" s="1">
        <f t="shared" si="3"/>
        <v>0</v>
      </c>
    </row>
    <row r="62" spans="1:45">
      <c r="A62" s="1"/>
      <c r="B62" s="1"/>
      <c r="C62" s="1" t="s">
        <v>106</v>
      </c>
      <c r="D62" s="1" t="s">
        <v>41</v>
      </c>
      <c r="E62" s="2">
        <v>0</v>
      </c>
      <c r="F62" s="2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5">
        <f t="shared" si="4"/>
        <v>0</v>
      </c>
      <c r="AN62" s="1">
        <f t="shared" si="1"/>
        <v>0</v>
      </c>
      <c r="AO62" s="1"/>
      <c r="AP62" s="1">
        <f t="shared" si="2"/>
        <v>0</v>
      </c>
      <c r="AQ62" s="1"/>
      <c r="AR62" s="1"/>
      <c r="AS62" s="1">
        <f t="shared" si="3"/>
        <v>0</v>
      </c>
    </row>
    <row r="63" spans="1:45">
      <c r="A63" s="1"/>
      <c r="B63" s="1"/>
      <c r="C63" s="1" t="s">
        <v>107</v>
      </c>
      <c r="D63" s="1" t="s">
        <v>41</v>
      </c>
      <c r="E63" s="2">
        <v>3</v>
      </c>
      <c r="F63" s="2">
        <v>17415</v>
      </c>
      <c r="G63" s="3">
        <v>1</v>
      </c>
      <c r="H63" s="3">
        <v>5805</v>
      </c>
      <c r="I63" s="3">
        <v>0</v>
      </c>
      <c r="J63" s="3">
        <v>0</v>
      </c>
      <c r="K63" s="3">
        <v>2</v>
      </c>
      <c r="L63" s="3">
        <v>11610</v>
      </c>
      <c r="M63" s="3">
        <v>0</v>
      </c>
      <c r="N63" s="3">
        <v>0</v>
      </c>
      <c r="O63" s="4">
        <v>1</v>
      </c>
      <c r="P63" s="4">
        <v>5805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2</v>
      </c>
      <c r="AF63" s="4">
        <v>11610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5">
        <f t="shared" si="4"/>
        <v>1</v>
      </c>
      <c r="AN63" s="1">
        <f t="shared" si="1"/>
        <v>5805</v>
      </c>
      <c r="AO63" s="1"/>
      <c r="AP63" s="1">
        <v>0</v>
      </c>
      <c r="AQ63" s="1"/>
      <c r="AR63" s="1"/>
      <c r="AS63" s="1">
        <f t="shared" si="3"/>
        <v>0</v>
      </c>
    </row>
    <row r="64" spans="1:45">
      <c r="A64" s="1"/>
      <c r="B64" s="1"/>
      <c r="C64" s="1" t="s">
        <v>108</v>
      </c>
      <c r="D64" s="1" t="s">
        <v>41</v>
      </c>
      <c r="E64" s="2">
        <v>0</v>
      </c>
      <c r="F64" s="2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5">
        <f t="shared" si="4"/>
        <v>0</v>
      </c>
      <c r="AN64" s="1">
        <f t="shared" si="1"/>
        <v>0</v>
      </c>
      <c r="AO64" s="1"/>
      <c r="AP64" s="1">
        <f t="shared" si="2"/>
        <v>0</v>
      </c>
      <c r="AQ64" s="1"/>
      <c r="AR64" s="1"/>
      <c r="AS64" s="1">
        <f t="shared" si="3"/>
        <v>0</v>
      </c>
    </row>
    <row r="65" spans="1:45">
      <c r="A65" s="1"/>
      <c r="B65" s="1"/>
      <c r="C65" s="1" t="s">
        <v>109</v>
      </c>
      <c r="D65" s="1" t="s">
        <v>41</v>
      </c>
      <c r="E65" s="2">
        <v>0</v>
      </c>
      <c r="F65" s="2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5">
        <f t="shared" si="4"/>
        <v>0</v>
      </c>
      <c r="AN65" s="1">
        <f t="shared" si="1"/>
        <v>0</v>
      </c>
      <c r="AO65" s="1"/>
      <c r="AP65" s="1">
        <f t="shared" si="2"/>
        <v>0</v>
      </c>
      <c r="AQ65" s="1"/>
      <c r="AR65" s="1"/>
      <c r="AS65" s="1">
        <f t="shared" si="3"/>
        <v>0</v>
      </c>
    </row>
    <row r="66" spans="1:45">
      <c r="A66" s="1"/>
      <c r="B66" s="1" t="s">
        <v>51</v>
      </c>
      <c r="C66" s="1" t="s">
        <v>110</v>
      </c>
      <c r="D66" s="1" t="s">
        <v>41</v>
      </c>
      <c r="E66" s="2">
        <v>0</v>
      </c>
      <c r="F66" s="2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5">
        <f t="shared" si="4"/>
        <v>0</v>
      </c>
      <c r="AN66" s="1">
        <f t="shared" si="1"/>
        <v>0</v>
      </c>
      <c r="AO66" s="1"/>
      <c r="AP66" s="1">
        <f t="shared" si="2"/>
        <v>0</v>
      </c>
      <c r="AQ66" s="1"/>
      <c r="AR66" s="1"/>
      <c r="AS66" s="1">
        <f t="shared" si="3"/>
        <v>0</v>
      </c>
    </row>
    <row r="67" spans="1:45">
      <c r="A67" s="1"/>
      <c r="B67" s="1"/>
      <c r="C67" s="1" t="s">
        <v>111</v>
      </c>
      <c r="D67" s="1" t="s">
        <v>41</v>
      </c>
      <c r="E67" s="2">
        <v>0</v>
      </c>
      <c r="F67" s="2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5">
        <f t="shared" si="4"/>
        <v>0</v>
      </c>
      <c r="AN67" s="1">
        <f t="shared" si="1"/>
        <v>0</v>
      </c>
      <c r="AO67" s="1"/>
      <c r="AP67" s="1">
        <f t="shared" si="2"/>
        <v>0</v>
      </c>
      <c r="AQ67" s="1"/>
      <c r="AR67" s="1"/>
      <c r="AS67" s="1">
        <f t="shared" si="3"/>
        <v>0</v>
      </c>
    </row>
    <row r="68" spans="1:45">
      <c r="A68" s="1"/>
      <c r="B68" s="1"/>
      <c r="C68" s="1" t="s">
        <v>112</v>
      </c>
      <c r="D68" s="1" t="s">
        <v>41</v>
      </c>
      <c r="E68" s="2">
        <v>0</v>
      </c>
      <c r="F68" s="2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5">
        <f t="shared" si="4"/>
        <v>0</v>
      </c>
      <c r="AN68" s="1">
        <f t="shared" ref="AN68:AN131" si="5">P68+R68+T68+V68+X68+Z68</f>
        <v>0</v>
      </c>
      <c r="AO68" s="1"/>
      <c r="AP68" s="1">
        <f t="shared" ref="AP68:AP131" si="6">AN68+AO68</f>
        <v>0</v>
      </c>
      <c r="AQ68" s="1"/>
      <c r="AR68" s="1"/>
      <c r="AS68" s="1">
        <f t="shared" ref="AS68:AS131" si="7">AQ68+AR68</f>
        <v>0</v>
      </c>
    </row>
    <row r="69" spans="1:45">
      <c r="A69" s="1"/>
      <c r="B69" s="1"/>
      <c r="C69" s="1" t="s">
        <v>113</v>
      </c>
      <c r="D69" s="1" t="s">
        <v>41</v>
      </c>
      <c r="E69" s="2">
        <v>0</v>
      </c>
      <c r="F69" s="2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5">
        <f t="shared" si="4"/>
        <v>0</v>
      </c>
      <c r="AN69" s="1">
        <f t="shared" si="5"/>
        <v>0</v>
      </c>
      <c r="AO69" s="1"/>
      <c r="AP69" s="1">
        <f t="shared" si="6"/>
        <v>0</v>
      </c>
      <c r="AQ69" s="1"/>
      <c r="AR69" s="1"/>
      <c r="AS69" s="1">
        <f t="shared" si="7"/>
        <v>0</v>
      </c>
    </row>
    <row r="70" spans="1:45">
      <c r="A70" s="1"/>
      <c r="B70" s="1"/>
      <c r="C70" s="1" t="s">
        <v>114</v>
      </c>
      <c r="D70" s="1" t="s">
        <v>41</v>
      </c>
      <c r="E70" s="2">
        <v>0</v>
      </c>
      <c r="F70" s="2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5">
        <f t="shared" si="4"/>
        <v>0</v>
      </c>
      <c r="AN70" s="1">
        <f t="shared" si="5"/>
        <v>0</v>
      </c>
      <c r="AO70" s="1"/>
      <c r="AP70" s="1">
        <f t="shared" si="6"/>
        <v>0</v>
      </c>
      <c r="AQ70" s="1"/>
      <c r="AR70" s="1"/>
      <c r="AS70" s="1">
        <f t="shared" si="7"/>
        <v>0</v>
      </c>
    </row>
    <row r="71" spans="1:45">
      <c r="A71" s="1"/>
      <c r="B71" s="1"/>
      <c r="C71" s="1" t="s">
        <v>115</v>
      </c>
      <c r="D71" s="1" t="s">
        <v>41</v>
      </c>
      <c r="E71" s="2">
        <v>3</v>
      </c>
      <c r="F71" s="2">
        <v>6414</v>
      </c>
      <c r="G71" s="3">
        <v>1</v>
      </c>
      <c r="H71" s="3">
        <v>2138</v>
      </c>
      <c r="I71" s="3">
        <v>2</v>
      </c>
      <c r="J71" s="3">
        <v>4276</v>
      </c>
      <c r="K71" s="3">
        <v>0</v>
      </c>
      <c r="L71" s="3">
        <v>0</v>
      </c>
      <c r="M71" s="3">
        <v>0</v>
      </c>
      <c r="N71" s="3">
        <v>0</v>
      </c>
      <c r="O71" s="4">
        <v>0</v>
      </c>
      <c r="P71" s="4">
        <v>0</v>
      </c>
      <c r="Q71" s="4">
        <v>0</v>
      </c>
      <c r="R71" s="4">
        <v>0</v>
      </c>
      <c r="S71" s="4">
        <v>1</v>
      </c>
      <c r="T71" s="4">
        <v>2138</v>
      </c>
      <c r="U71" s="4">
        <v>0</v>
      </c>
      <c r="V71" s="4">
        <v>0</v>
      </c>
      <c r="W71" s="4">
        <v>1</v>
      </c>
      <c r="X71" s="4">
        <v>2138</v>
      </c>
      <c r="Y71" s="4">
        <v>1</v>
      </c>
      <c r="Z71" s="4">
        <v>2138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5">
        <f t="shared" si="4"/>
        <v>3</v>
      </c>
      <c r="AN71" s="1">
        <f t="shared" si="5"/>
        <v>6414</v>
      </c>
      <c r="AO71" s="1"/>
      <c r="AP71" s="1">
        <f t="shared" si="6"/>
        <v>6414</v>
      </c>
      <c r="AQ71" s="7">
        <v>1200</v>
      </c>
      <c r="AR71" s="1"/>
      <c r="AS71" s="1">
        <f t="shared" si="7"/>
        <v>1200</v>
      </c>
    </row>
    <row r="72" spans="1:45">
      <c r="A72" s="1"/>
      <c r="B72" s="1"/>
      <c r="C72" s="1" t="s">
        <v>116</v>
      </c>
      <c r="D72" s="1" t="s">
        <v>41</v>
      </c>
      <c r="E72" s="2">
        <v>0</v>
      </c>
      <c r="F72" s="2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5">
        <f t="shared" si="4"/>
        <v>0</v>
      </c>
      <c r="AN72" s="1">
        <f t="shared" si="5"/>
        <v>0</v>
      </c>
      <c r="AO72" s="1"/>
      <c r="AP72" s="1">
        <f t="shared" si="6"/>
        <v>0</v>
      </c>
      <c r="AQ72" s="1"/>
      <c r="AR72" s="1"/>
      <c r="AS72" s="1">
        <f t="shared" si="7"/>
        <v>0</v>
      </c>
    </row>
    <row r="73" spans="1:45">
      <c r="A73" s="1"/>
      <c r="B73" s="1"/>
      <c r="C73" s="1" t="s">
        <v>117</v>
      </c>
      <c r="D73" s="1" t="s">
        <v>41</v>
      </c>
      <c r="E73" s="2">
        <v>0</v>
      </c>
      <c r="F73" s="2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5">
        <f t="shared" si="4"/>
        <v>0</v>
      </c>
      <c r="AN73" s="1">
        <f t="shared" si="5"/>
        <v>0</v>
      </c>
      <c r="AO73" s="1"/>
      <c r="AP73" s="1">
        <f t="shared" si="6"/>
        <v>0</v>
      </c>
      <c r="AQ73" s="1"/>
      <c r="AR73" s="1"/>
      <c r="AS73" s="1">
        <f t="shared" si="7"/>
        <v>0</v>
      </c>
    </row>
    <row r="74" spans="1:45">
      <c r="A74" s="1" t="s">
        <v>118</v>
      </c>
      <c r="B74" s="1" t="s">
        <v>39</v>
      </c>
      <c r="C74" s="1" t="s">
        <v>119</v>
      </c>
      <c r="D74" s="1" t="s">
        <v>41</v>
      </c>
      <c r="E74" s="2">
        <v>0</v>
      </c>
      <c r="F74" s="2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5">
        <f t="shared" si="4"/>
        <v>0</v>
      </c>
      <c r="AN74" s="1">
        <f t="shared" si="5"/>
        <v>0</v>
      </c>
      <c r="AO74" s="1"/>
      <c r="AP74" s="1">
        <f t="shared" si="6"/>
        <v>0</v>
      </c>
      <c r="AQ74" s="1"/>
      <c r="AR74" s="1"/>
      <c r="AS74" s="1">
        <f t="shared" si="7"/>
        <v>0</v>
      </c>
    </row>
    <row r="75" spans="1:45">
      <c r="A75" s="1"/>
      <c r="B75" s="1" t="s">
        <v>51</v>
      </c>
      <c r="C75" s="1" t="s">
        <v>120</v>
      </c>
      <c r="D75" s="1" t="s">
        <v>41</v>
      </c>
      <c r="E75" s="2">
        <v>10</v>
      </c>
      <c r="F75" s="2">
        <v>44460</v>
      </c>
      <c r="G75" s="3">
        <v>0</v>
      </c>
      <c r="H75" s="3">
        <v>0</v>
      </c>
      <c r="I75" s="3">
        <v>0</v>
      </c>
      <c r="J75" s="3">
        <v>0</v>
      </c>
      <c r="K75" s="3">
        <v>5</v>
      </c>
      <c r="L75" s="3">
        <v>22230</v>
      </c>
      <c r="M75" s="3">
        <v>5</v>
      </c>
      <c r="N75" s="3">
        <v>22230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2</v>
      </c>
      <c r="AD75" s="4">
        <v>8892</v>
      </c>
      <c r="AE75" s="4">
        <v>3</v>
      </c>
      <c r="AF75" s="4">
        <v>13338</v>
      </c>
      <c r="AG75" s="4">
        <v>5</v>
      </c>
      <c r="AH75" s="4">
        <v>22230</v>
      </c>
      <c r="AI75" s="4">
        <v>0</v>
      </c>
      <c r="AJ75" s="4">
        <v>0</v>
      </c>
      <c r="AK75" s="4">
        <v>0</v>
      </c>
      <c r="AL75" s="4">
        <v>0</v>
      </c>
      <c r="AM75" s="5">
        <f t="shared" si="4"/>
        <v>0</v>
      </c>
      <c r="AN75" s="1">
        <f t="shared" si="5"/>
        <v>0</v>
      </c>
      <c r="AO75" s="1"/>
      <c r="AP75" s="1">
        <f t="shared" si="6"/>
        <v>0</v>
      </c>
      <c r="AQ75" s="1"/>
      <c r="AR75" s="7">
        <v>33800</v>
      </c>
      <c r="AS75" s="1">
        <f t="shared" si="7"/>
        <v>33800</v>
      </c>
    </row>
    <row r="76" spans="1:45">
      <c r="A76" s="1" t="s">
        <v>121</v>
      </c>
      <c r="B76" s="1" t="s">
        <v>39</v>
      </c>
      <c r="C76" s="1" t="s">
        <v>122</v>
      </c>
      <c r="D76" s="1" t="s">
        <v>41</v>
      </c>
      <c r="E76" s="2">
        <v>0</v>
      </c>
      <c r="F76" s="2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5">
        <f t="shared" si="4"/>
        <v>0</v>
      </c>
      <c r="AN76" s="1">
        <f t="shared" si="5"/>
        <v>0</v>
      </c>
      <c r="AO76" s="1"/>
      <c r="AP76" s="1">
        <f t="shared" si="6"/>
        <v>0</v>
      </c>
      <c r="AQ76" s="1"/>
      <c r="AR76" s="1"/>
      <c r="AS76" s="1">
        <f t="shared" si="7"/>
        <v>0</v>
      </c>
    </row>
    <row r="77" spans="1:45">
      <c r="A77" s="1"/>
      <c r="B77" s="1"/>
      <c r="C77" s="1" t="s">
        <v>123</v>
      </c>
      <c r="D77" s="1" t="s">
        <v>41</v>
      </c>
      <c r="E77" s="2">
        <v>0</v>
      </c>
      <c r="F77" s="2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5">
        <f t="shared" si="4"/>
        <v>0</v>
      </c>
      <c r="AN77" s="1">
        <f t="shared" si="5"/>
        <v>0</v>
      </c>
      <c r="AO77" s="1"/>
      <c r="AP77" s="1">
        <f t="shared" si="6"/>
        <v>0</v>
      </c>
      <c r="AQ77" s="1"/>
      <c r="AR77" s="1"/>
      <c r="AS77" s="1">
        <f t="shared" si="7"/>
        <v>0</v>
      </c>
    </row>
    <row r="78" spans="1:45">
      <c r="A78" s="1"/>
      <c r="B78" s="1"/>
      <c r="C78" s="1" t="s">
        <v>124</v>
      </c>
      <c r="D78" s="1" t="s">
        <v>41</v>
      </c>
      <c r="E78" s="2">
        <v>0</v>
      </c>
      <c r="F78" s="2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5">
        <f t="shared" si="4"/>
        <v>0</v>
      </c>
      <c r="AN78" s="1">
        <f t="shared" si="5"/>
        <v>0</v>
      </c>
      <c r="AO78" s="1"/>
      <c r="AP78" s="1">
        <f t="shared" si="6"/>
        <v>0</v>
      </c>
      <c r="AQ78" s="1"/>
      <c r="AR78" s="1"/>
      <c r="AS78" s="1">
        <f t="shared" si="7"/>
        <v>0</v>
      </c>
    </row>
    <row r="79" spans="1:45">
      <c r="A79" s="1"/>
      <c r="B79" s="1"/>
      <c r="C79" s="1" t="s">
        <v>125</v>
      </c>
      <c r="D79" s="1" t="s">
        <v>41</v>
      </c>
      <c r="E79" s="2">
        <v>192</v>
      </c>
      <c r="F79" s="2">
        <v>3939840</v>
      </c>
      <c r="G79" s="3">
        <v>7</v>
      </c>
      <c r="H79" s="3">
        <v>143640</v>
      </c>
      <c r="I79" s="3">
        <v>0</v>
      </c>
      <c r="J79" s="3">
        <v>0</v>
      </c>
      <c r="K79" s="3">
        <v>35</v>
      </c>
      <c r="L79" s="3">
        <v>718200</v>
      </c>
      <c r="M79" s="3">
        <v>150</v>
      </c>
      <c r="N79" s="3">
        <v>3078000</v>
      </c>
      <c r="O79" s="4">
        <v>0</v>
      </c>
      <c r="P79" s="4">
        <v>0</v>
      </c>
      <c r="Q79" s="4">
        <v>7</v>
      </c>
      <c r="R79" s="4">
        <v>143640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8</v>
      </c>
      <c r="AB79" s="4">
        <v>164160</v>
      </c>
      <c r="AC79" s="4">
        <v>12</v>
      </c>
      <c r="AD79" s="4">
        <v>246240</v>
      </c>
      <c r="AE79" s="4">
        <v>15</v>
      </c>
      <c r="AF79" s="4">
        <v>307800</v>
      </c>
      <c r="AG79" s="4">
        <v>72</v>
      </c>
      <c r="AH79" s="4">
        <v>1477440</v>
      </c>
      <c r="AI79" s="4">
        <v>73</v>
      </c>
      <c r="AJ79" s="4">
        <v>1497960</v>
      </c>
      <c r="AK79" s="4">
        <v>5</v>
      </c>
      <c r="AL79" s="4">
        <v>102600</v>
      </c>
      <c r="AM79" s="5">
        <f t="shared" si="4"/>
        <v>7</v>
      </c>
      <c r="AN79" s="1">
        <f t="shared" si="5"/>
        <v>143640</v>
      </c>
      <c r="AO79" s="1">
        <v>1474000</v>
      </c>
      <c r="AP79" s="1">
        <f t="shared" si="6"/>
        <v>1617640</v>
      </c>
      <c r="AQ79" s="7">
        <v>18312</v>
      </c>
      <c r="AR79" s="7">
        <v>3944633.84</v>
      </c>
      <c r="AS79" s="1">
        <f t="shared" si="7"/>
        <v>3962945.84</v>
      </c>
    </row>
    <row r="80" spans="1:45">
      <c r="A80" s="1"/>
      <c r="B80" s="1"/>
      <c r="C80" s="1" t="s">
        <v>126</v>
      </c>
      <c r="D80" s="1" t="s">
        <v>41</v>
      </c>
      <c r="E80" s="2">
        <v>10</v>
      </c>
      <c r="F80" s="2">
        <v>205200</v>
      </c>
      <c r="G80" s="3">
        <v>0</v>
      </c>
      <c r="H80" s="3">
        <v>0</v>
      </c>
      <c r="I80" s="3">
        <v>0</v>
      </c>
      <c r="J80" s="3">
        <v>0</v>
      </c>
      <c r="K80" s="3">
        <v>5</v>
      </c>
      <c r="L80" s="3">
        <v>102600</v>
      </c>
      <c r="M80" s="3">
        <v>5</v>
      </c>
      <c r="N80" s="3">
        <v>102600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1</v>
      </c>
      <c r="AB80" s="4">
        <v>20520</v>
      </c>
      <c r="AC80" s="4">
        <v>2</v>
      </c>
      <c r="AD80" s="4">
        <v>41040</v>
      </c>
      <c r="AE80" s="4">
        <v>2</v>
      </c>
      <c r="AF80" s="4">
        <v>41040</v>
      </c>
      <c r="AG80" s="4">
        <v>5</v>
      </c>
      <c r="AH80" s="4">
        <v>102600</v>
      </c>
      <c r="AI80" s="4">
        <v>0</v>
      </c>
      <c r="AJ80" s="4">
        <v>0</v>
      </c>
      <c r="AK80" s="4">
        <v>0</v>
      </c>
      <c r="AL80" s="4">
        <v>0</v>
      </c>
      <c r="AM80" s="5">
        <f t="shared" si="4"/>
        <v>0</v>
      </c>
      <c r="AN80" s="1">
        <f t="shared" si="5"/>
        <v>0</v>
      </c>
      <c r="AO80" s="1"/>
      <c r="AP80" s="1">
        <f t="shared" si="6"/>
        <v>0</v>
      </c>
      <c r="AQ80" s="1"/>
      <c r="AR80" s="7">
        <v>110000</v>
      </c>
      <c r="AS80" s="1">
        <f t="shared" si="7"/>
        <v>110000</v>
      </c>
    </row>
    <row r="81" spans="1:45">
      <c r="A81" s="1"/>
      <c r="B81" s="1"/>
      <c r="C81" s="1" t="s">
        <v>127</v>
      </c>
      <c r="D81" s="1" t="s">
        <v>41</v>
      </c>
      <c r="E81" s="2">
        <v>0</v>
      </c>
      <c r="F81" s="2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5">
        <f t="shared" si="4"/>
        <v>0</v>
      </c>
      <c r="AN81" s="1">
        <f t="shared" si="5"/>
        <v>0</v>
      </c>
      <c r="AO81" s="1"/>
      <c r="AP81" s="1">
        <f t="shared" si="6"/>
        <v>0</v>
      </c>
      <c r="AQ81" s="1"/>
      <c r="AR81" s="1"/>
      <c r="AS81" s="1">
        <f t="shared" si="7"/>
        <v>0</v>
      </c>
    </row>
    <row r="82" spans="1:45">
      <c r="A82" s="1"/>
      <c r="B82" s="1"/>
      <c r="C82" s="1" t="s">
        <v>128</v>
      </c>
      <c r="D82" s="1" t="s">
        <v>41</v>
      </c>
      <c r="E82" s="2">
        <v>0</v>
      </c>
      <c r="F82" s="2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5">
        <f t="shared" si="4"/>
        <v>0</v>
      </c>
      <c r="AN82" s="1">
        <f t="shared" si="5"/>
        <v>0</v>
      </c>
      <c r="AO82" s="1"/>
      <c r="AP82" s="1">
        <f t="shared" si="6"/>
        <v>0</v>
      </c>
      <c r="AQ82" s="1"/>
      <c r="AR82" s="1"/>
      <c r="AS82" s="1">
        <f t="shared" si="7"/>
        <v>0</v>
      </c>
    </row>
    <row r="83" spans="1:45">
      <c r="A83" s="1"/>
      <c r="B83" s="1"/>
      <c r="C83" s="1" t="s">
        <v>129</v>
      </c>
      <c r="D83" s="1" t="s">
        <v>41</v>
      </c>
      <c r="E83" s="2">
        <v>0</v>
      </c>
      <c r="F83" s="2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5">
        <f t="shared" si="4"/>
        <v>0</v>
      </c>
      <c r="AN83" s="1">
        <f t="shared" si="5"/>
        <v>0</v>
      </c>
      <c r="AO83" s="1"/>
      <c r="AP83" s="1">
        <f t="shared" si="6"/>
        <v>0</v>
      </c>
      <c r="AQ83" s="1"/>
      <c r="AR83" s="1"/>
      <c r="AS83" s="1">
        <f t="shared" si="7"/>
        <v>0</v>
      </c>
    </row>
    <row r="84" spans="1:45">
      <c r="A84" s="1"/>
      <c r="B84" s="1"/>
      <c r="C84" s="1" t="s">
        <v>130</v>
      </c>
      <c r="D84" s="1" t="s">
        <v>41</v>
      </c>
      <c r="E84" s="2">
        <v>79</v>
      </c>
      <c r="F84" s="2">
        <v>1567044</v>
      </c>
      <c r="G84" s="3">
        <v>0</v>
      </c>
      <c r="H84" s="3">
        <v>0</v>
      </c>
      <c r="I84" s="3">
        <v>0</v>
      </c>
      <c r="J84" s="3">
        <v>0</v>
      </c>
      <c r="K84" s="3">
        <v>43</v>
      </c>
      <c r="L84" s="3">
        <v>852948</v>
      </c>
      <c r="M84" s="3">
        <v>36</v>
      </c>
      <c r="N84" s="3">
        <v>714096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6</v>
      </c>
      <c r="AB84" s="4">
        <v>119016</v>
      </c>
      <c r="AC84" s="4">
        <v>12</v>
      </c>
      <c r="AD84" s="4">
        <v>238032</v>
      </c>
      <c r="AE84" s="4">
        <v>25</v>
      </c>
      <c r="AF84" s="4">
        <v>495900</v>
      </c>
      <c r="AG84" s="4">
        <v>36</v>
      </c>
      <c r="AH84" s="4">
        <v>714096</v>
      </c>
      <c r="AI84" s="4">
        <v>0</v>
      </c>
      <c r="AJ84" s="4">
        <v>0</v>
      </c>
      <c r="AK84" s="4">
        <v>0</v>
      </c>
      <c r="AL84" s="4">
        <v>0</v>
      </c>
      <c r="AM84" s="5">
        <f t="shared" si="4"/>
        <v>0</v>
      </c>
      <c r="AN84" s="1">
        <f t="shared" si="5"/>
        <v>0</v>
      </c>
      <c r="AO84" s="1"/>
      <c r="AP84" s="1">
        <f t="shared" si="6"/>
        <v>0</v>
      </c>
      <c r="AQ84" s="1"/>
      <c r="AR84" s="7">
        <v>806960</v>
      </c>
      <c r="AS84" s="1">
        <f t="shared" si="7"/>
        <v>806960</v>
      </c>
    </row>
    <row r="85" spans="1:45">
      <c r="A85" s="1"/>
      <c r="B85" s="1"/>
      <c r="C85" s="1" t="s">
        <v>131</v>
      </c>
      <c r="D85" s="1" t="s">
        <v>41</v>
      </c>
      <c r="E85" s="2">
        <v>18</v>
      </c>
      <c r="F85" s="2">
        <v>338580</v>
      </c>
      <c r="G85" s="3">
        <v>0</v>
      </c>
      <c r="H85" s="3">
        <v>0</v>
      </c>
      <c r="I85" s="3">
        <v>0</v>
      </c>
      <c r="J85" s="3">
        <v>0</v>
      </c>
      <c r="K85" s="3">
        <v>18</v>
      </c>
      <c r="L85" s="3">
        <v>338580</v>
      </c>
      <c r="M85" s="3">
        <v>0</v>
      </c>
      <c r="N85" s="3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6</v>
      </c>
      <c r="AB85" s="4">
        <v>112860</v>
      </c>
      <c r="AC85" s="4">
        <v>12</v>
      </c>
      <c r="AD85" s="4">
        <v>225720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5">
        <f t="shared" si="4"/>
        <v>0</v>
      </c>
      <c r="AN85" s="1">
        <f t="shared" si="5"/>
        <v>0</v>
      </c>
      <c r="AO85" s="1">
        <v>784000</v>
      </c>
      <c r="AP85" s="1">
        <f t="shared" si="6"/>
        <v>784000</v>
      </c>
      <c r="AQ85" s="1"/>
      <c r="AR85" s="7">
        <v>346500</v>
      </c>
      <c r="AS85" s="1">
        <f t="shared" si="7"/>
        <v>346500</v>
      </c>
    </row>
    <row r="86" spans="1:45">
      <c r="A86" s="1"/>
      <c r="B86" s="1"/>
      <c r="C86" s="1" t="s">
        <v>132</v>
      </c>
      <c r="D86" s="1" t="s">
        <v>41</v>
      </c>
      <c r="E86" s="2">
        <v>0</v>
      </c>
      <c r="F86" s="2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5">
        <f t="shared" si="4"/>
        <v>0</v>
      </c>
      <c r="AN86" s="1">
        <f t="shared" si="5"/>
        <v>0</v>
      </c>
      <c r="AO86" s="1"/>
      <c r="AP86" s="1">
        <f t="shared" si="6"/>
        <v>0</v>
      </c>
      <c r="AQ86" s="1"/>
      <c r="AR86" s="1"/>
      <c r="AS86" s="1">
        <f t="shared" si="7"/>
        <v>0</v>
      </c>
    </row>
    <row r="87" spans="1:45">
      <c r="A87" s="1"/>
      <c r="B87" s="1"/>
      <c r="C87" s="1" t="s">
        <v>133</v>
      </c>
      <c r="D87" s="1" t="s">
        <v>41</v>
      </c>
      <c r="E87" s="2">
        <v>0</v>
      </c>
      <c r="F87" s="2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5">
        <f t="shared" si="4"/>
        <v>0</v>
      </c>
      <c r="AN87" s="1">
        <f t="shared" si="5"/>
        <v>0</v>
      </c>
      <c r="AO87" s="1"/>
      <c r="AP87" s="1">
        <f t="shared" si="6"/>
        <v>0</v>
      </c>
      <c r="AQ87" s="1"/>
      <c r="AR87" s="1"/>
      <c r="AS87" s="1">
        <f t="shared" si="7"/>
        <v>0</v>
      </c>
    </row>
    <row r="88" spans="1:45">
      <c r="A88" s="1"/>
      <c r="B88" s="1"/>
      <c r="C88" s="1" t="s">
        <v>134</v>
      </c>
      <c r="D88" s="1" t="s">
        <v>41</v>
      </c>
      <c r="E88" s="2">
        <v>232</v>
      </c>
      <c r="F88" s="2">
        <v>4760640</v>
      </c>
      <c r="G88" s="3">
        <v>214</v>
      </c>
      <c r="H88" s="3">
        <v>4391280</v>
      </c>
      <c r="I88" s="3">
        <v>4</v>
      </c>
      <c r="J88" s="3">
        <v>82080</v>
      </c>
      <c r="K88" s="3">
        <v>10</v>
      </c>
      <c r="L88" s="3">
        <v>205200</v>
      </c>
      <c r="M88" s="3">
        <v>4</v>
      </c>
      <c r="N88" s="3">
        <v>82080</v>
      </c>
      <c r="O88" s="4">
        <v>89</v>
      </c>
      <c r="P88" s="4">
        <v>1826280</v>
      </c>
      <c r="Q88" s="4">
        <v>121</v>
      </c>
      <c r="R88" s="4">
        <v>2482920</v>
      </c>
      <c r="S88" s="4">
        <v>4</v>
      </c>
      <c r="T88" s="4">
        <v>82080</v>
      </c>
      <c r="U88" s="4">
        <v>0</v>
      </c>
      <c r="V88" s="4">
        <v>0</v>
      </c>
      <c r="W88" s="4">
        <v>0</v>
      </c>
      <c r="X88" s="4">
        <v>0</v>
      </c>
      <c r="Y88" s="4">
        <v>4</v>
      </c>
      <c r="Z88" s="4">
        <v>82080</v>
      </c>
      <c r="AA88" s="4">
        <v>4</v>
      </c>
      <c r="AB88" s="4">
        <v>82080</v>
      </c>
      <c r="AC88" s="4">
        <v>2</v>
      </c>
      <c r="AD88" s="4">
        <v>41040</v>
      </c>
      <c r="AE88" s="4">
        <v>4</v>
      </c>
      <c r="AF88" s="4">
        <v>82080</v>
      </c>
      <c r="AG88" s="4">
        <v>4</v>
      </c>
      <c r="AH88" s="4">
        <v>82080</v>
      </c>
      <c r="AI88" s="4">
        <v>0</v>
      </c>
      <c r="AJ88" s="4">
        <v>0</v>
      </c>
      <c r="AK88" s="4">
        <v>0</v>
      </c>
      <c r="AL88" s="4">
        <v>0</v>
      </c>
      <c r="AM88" s="5">
        <f t="shared" si="4"/>
        <v>218</v>
      </c>
      <c r="AN88" s="1">
        <f t="shared" si="5"/>
        <v>4473360</v>
      </c>
      <c r="AO88" s="1"/>
      <c r="AP88" s="1">
        <f t="shared" si="6"/>
        <v>4473360</v>
      </c>
      <c r="AQ88" s="7">
        <v>6181200</v>
      </c>
      <c r="AR88" s="1"/>
      <c r="AS88" s="1">
        <f t="shared" si="7"/>
        <v>6181200</v>
      </c>
    </row>
    <row r="89" spans="1:45">
      <c r="A89" s="1"/>
      <c r="B89" s="1"/>
      <c r="C89" s="1" t="s">
        <v>135</v>
      </c>
      <c r="D89" s="1" t="s">
        <v>41</v>
      </c>
      <c r="E89" s="2">
        <v>0</v>
      </c>
      <c r="F89" s="2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5">
        <f t="shared" si="4"/>
        <v>0</v>
      </c>
      <c r="AN89" s="1">
        <f t="shared" si="5"/>
        <v>0</v>
      </c>
      <c r="AO89" s="1"/>
      <c r="AP89" s="1">
        <f t="shared" si="6"/>
        <v>0</v>
      </c>
      <c r="AQ89" s="1"/>
      <c r="AR89" s="1"/>
      <c r="AS89" s="1">
        <f t="shared" si="7"/>
        <v>0</v>
      </c>
    </row>
    <row r="90" spans="1:45">
      <c r="A90" s="1"/>
      <c r="B90" s="1"/>
      <c r="C90" s="1" t="s">
        <v>136</v>
      </c>
      <c r="D90" s="1" t="s">
        <v>41</v>
      </c>
      <c r="E90" s="2">
        <v>0</v>
      </c>
      <c r="F90" s="2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5">
        <f t="shared" si="4"/>
        <v>0</v>
      </c>
      <c r="AN90" s="1">
        <f t="shared" si="5"/>
        <v>0</v>
      </c>
      <c r="AO90" s="1"/>
      <c r="AP90" s="1">
        <f t="shared" si="6"/>
        <v>0</v>
      </c>
      <c r="AQ90" s="1"/>
      <c r="AR90" s="1"/>
      <c r="AS90" s="1">
        <f t="shared" si="7"/>
        <v>0</v>
      </c>
    </row>
    <row r="91" spans="1:45">
      <c r="A91" s="1"/>
      <c r="B91" s="1"/>
      <c r="C91" s="1" t="s">
        <v>137</v>
      </c>
      <c r="D91" s="1" t="s">
        <v>41</v>
      </c>
      <c r="E91" s="2">
        <v>0</v>
      </c>
      <c r="F91" s="2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5">
        <f t="shared" si="4"/>
        <v>0</v>
      </c>
      <c r="AN91" s="1">
        <f t="shared" si="5"/>
        <v>0</v>
      </c>
      <c r="AO91" s="1"/>
      <c r="AP91" s="1">
        <f t="shared" si="6"/>
        <v>0</v>
      </c>
      <c r="AQ91" s="1"/>
      <c r="AR91" s="1"/>
      <c r="AS91" s="1">
        <f t="shared" si="7"/>
        <v>0</v>
      </c>
    </row>
    <row r="92" spans="1:45">
      <c r="A92" s="1"/>
      <c r="B92" s="1"/>
      <c r="C92" s="1" t="s">
        <v>138</v>
      </c>
      <c r="D92" s="1" t="s">
        <v>41</v>
      </c>
      <c r="E92" s="2">
        <v>130</v>
      </c>
      <c r="F92" s="2">
        <v>2845440</v>
      </c>
      <c r="G92" s="3">
        <v>12</v>
      </c>
      <c r="H92" s="3">
        <v>262656</v>
      </c>
      <c r="I92" s="3">
        <v>11</v>
      </c>
      <c r="J92" s="3">
        <v>240768</v>
      </c>
      <c r="K92" s="3">
        <v>40</v>
      </c>
      <c r="L92" s="3">
        <v>875520</v>
      </c>
      <c r="M92" s="3">
        <v>67</v>
      </c>
      <c r="N92" s="3">
        <v>1466496</v>
      </c>
      <c r="O92" s="4">
        <v>1</v>
      </c>
      <c r="P92" s="4">
        <v>21888</v>
      </c>
      <c r="Q92" s="4">
        <v>6</v>
      </c>
      <c r="R92" s="4">
        <v>131328</v>
      </c>
      <c r="S92" s="4">
        <v>5</v>
      </c>
      <c r="T92" s="4">
        <v>109440</v>
      </c>
      <c r="U92" s="4">
        <v>0</v>
      </c>
      <c r="V92" s="4">
        <v>0</v>
      </c>
      <c r="W92" s="4">
        <v>5</v>
      </c>
      <c r="X92" s="4">
        <v>109440</v>
      </c>
      <c r="Y92" s="4">
        <v>6</v>
      </c>
      <c r="Z92" s="4">
        <v>131328</v>
      </c>
      <c r="AA92" s="4">
        <v>9</v>
      </c>
      <c r="AB92" s="4">
        <v>196992</v>
      </c>
      <c r="AC92" s="4">
        <v>11</v>
      </c>
      <c r="AD92" s="4">
        <v>240768</v>
      </c>
      <c r="AE92" s="4">
        <v>20</v>
      </c>
      <c r="AF92" s="4">
        <v>437760</v>
      </c>
      <c r="AG92" s="4">
        <v>37</v>
      </c>
      <c r="AH92" s="4">
        <v>809856</v>
      </c>
      <c r="AI92" s="4">
        <v>19</v>
      </c>
      <c r="AJ92" s="4">
        <v>415872</v>
      </c>
      <c r="AK92" s="4">
        <v>11</v>
      </c>
      <c r="AL92" s="4">
        <v>240768</v>
      </c>
      <c r="AM92" s="5">
        <f t="shared" si="4"/>
        <v>23</v>
      </c>
      <c r="AN92" s="1">
        <f t="shared" si="5"/>
        <v>503424</v>
      </c>
      <c r="AO92" s="1">
        <v>782000</v>
      </c>
      <c r="AP92" s="1">
        <f t="shared" si="6"/>
        <v>1285424</v>
      </c>
      <c r="AQ92" s="7">
        <v>496563.55</v>
      </c>
      <c r="AR92" s="7">
        <v>760032</v>
      </c>
      <c r="AS92" s="1">
        <f t="shared" si="7"/>
        <v>1256595.55</v>
      </c>
    </row>
    <row r="93" spans="1:45">
      <c r="A93" s="1"/>
      <c r="B93" s="1"/>
      <c r="C93" s="1" t="s">
        <v>139</v>
      </c>
      <c r="D93" s="1" t="s">
        <v>41</v>
      </c>
      <c r="E93" s="2">
        <v>0</v>
      </c>
      <c r="F93" s="2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5">
        <f t="shared" si="4"/>
        <v>0</v>
      </c>
      <c r="AN93" s="1">
        <f t="shared" si="5"/>
        <v>0</v>
      </c>
      <c r="AO93" s="1"/>
      <c r="AP93" s="1">
        <f t="shared" si="6"/>
        <v>0</v>
      </c>
      <c r="AQ93" s="1"/>
      <c r="AR93" s="1"/>
      <c r="AS93" s="1">
        <f t="shared" si="7"/>
        <v>0</v>
      </c>
    </row>
    <row r="94" spans="1:45">
      <c r="A94" s="1"/>
      <c r="B94" s="1"/>
      <c r="C94" s="1" t="s">
        <v>140</v>
      </c>
      <c r="D94" s="1" t="s">
        <v>41</v>
      </c>
      <c r="E94" s="2">
        <v>8</v>
      </c>
      <c r="F94" s="2">
        <v>175104</v>
      </c>
      <c r="G94" s="3">
        <v>7</v>
      </c>
      <c r="H94" s="3">
        <v>153216</v>
      </c>
      <c r="I94" s="3">
        <v>0</v>
      </c>
      <c r="J94" s="3">
        <v>0</v>
      </c>
      <c r="K94" s="3">
        <v>1</v>
      </c>
      <c r="L94" s="3">
        <v>21888</v>
      </c>
      <c r="M94" s="3">
        <v>0</v>
      </c>
      <c r="N94" s="3">
        <v>0</v>
      </c>
      <c r="O94" s="4">
        <v>4</v>
      </c>
      <c r="P94" s="4">
        <v>87552</v>
      </c>
      <c r="Q94" s="4">
        <v>3</v>
      </c>
      <c r="R94" s="4">
        <v>65664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1</v>
      </c>
      <c r="AF94" s="4">
        <v>21888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5">
        <f t="shared" si="4"/>
        <v>7</v>
      </c>
      <c r="AN94" s="1">
        <f t="shared" si="5"/>
        <v>153216</v>
      </c>
      <c r="AO94" s="1"/>
      <c r="AP94" s="1">
        <f t="shared" si="6"/>
        <v>153216</v>
      </c>
      <c r="AQ94" s="7">
        <v>163388.65</v>
      </c>
      <c r="AR94" s="7">
        <v>85808</v>
      </c>
      <c r="AS94" s="1">
        <f t="shared" si="7"/>
        <v>249196.65</v>
      </c>
    </row>
    <row r="95" spans="1:45">
      <c r="A95" s="1"/>
      <c r="B95" s="1"/>
      <c r="C95" s="1" t="s">
        <v>141</v>
      </c>
      <c r="D95" s="1" t="s">
        <v>41</v>
      </c>
      <c r="E95" s="2">
        <v>0</v>
      </c>
      <c r="F95" s="2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5">
        <f t="shared" si="4"/>
        <v>0</v>
      </c>
      <c r="AN95" s="1">
        <f t="shared" si="5"/>
        <v>0</v>
      </c>
      <c r="AO95" s="1"/>
      <c r="AP95" s="1">
        <f t="shared" si="6"/>
        <v>0</v>
      </c>
      <c r="AQ95" s="1"/>
      <c r="AR95" s="1"/>
      <c r="AS95" s="1">
        <f t="shared" si="7"/>
        <v>0</v>
      </c>
    </row>
    <row r="96" spans="1:45">
      <c r="A96" s="1"/>
      <c r="B96" s="1"/>
      <c r="C96" s="1" t="s">
        <v>142</v>
      </c>
      <c r="D96" s="1" t="s">
        <v>41</v>
      </c>
      <c r="E96" s="2">
        <v>0</v>
      </c>
      <c r="F96" s="2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5">
        <f t="shared" si="4"/>
        <v>0</v>
      </c>
      <c r="AN96" s="1">
        <f t="shared" si="5"/>
        <v>0</v>
      </c>
      <c r="AO96" s="1"/>
      <c r="AP96" s="1">
        <f t="shared" si="6"/>
        <v>0</v>
      </c>
      <c r="AQ96" s="1"/>
      <c r="AR96" s="1"/>
      <c r="AS96" s="1">
        <f t="shared" si="7"/>
        <v>0</v>
      </c>
    </row>
    <row r="97" spans="1:45">
      <c r="A97" s="1"/>
      <c r="B97" s="1"/>
      <c r="C97" s="1" t="s">
        <v>143</v>
      </c>
      <c r="D97" s="1" t="s">
        <v>41</v>
      </c>
      <c r="E97" s="2">
        <v>0</v>
      </c>
      <c r="F97" s="2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5">
        <f t="shared" si="4"/>
        <v>0</v>
      </c>
      <c r="AN97" s="1">
        <f t="shared" si="5"/>
        <v>0</v>
      </c>
      <c r="AO97" s="1"/>
      <c r="AP97" s="1">
        <f t="shared" si="6"/>
        <v>0</v>
      </c>
      <c r="AQ97" s="1"/>
      <c r="AR97" s="1"/>
      <c r="AS97" s="1">
        <f t="shared" si="7"/>
        <v>0</v>
      </c>
    </row>
    <row r="98" spans="1:45">
      <c r="A98" s="1"/>
      <c r="B98" s="1"/>
      <c r="C98" s="1" t="s">
        <v>144</v>
      </c>
      <c r="D98" s="1" t="s">
        <v>41</v>
      </c>
      <c r="E98" s="2">
        <v>0</v>
      </c>
      <c r="F98" s="2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5">
        <f t="shared" si="4"/>
        <v>0</v>
      </c>
      <c r="AN98" s="1">
        <f t="shared" si="5"/>
        <v>0</v>
      </c>
      <c r="AO98" s="1"/>
      <c r="AP98" s="1">
        <f t="shared" si="6"/>
        <v>0</v>
      </c>
      <c r="AQ98" s="1"/>
      <c r="AR98" s="1"/>
      <c r="AS98" s="1">
        <f t="shared" si="7"/>
        <v>0</v>
      </c>
    </row>
    <row r="99" spans="1:45">
      <c r="A99" s="1"/>
      <c r="B99" s="1"/>
      <c r="C99" s="1" t="s">
        <v>145</v>
      </c>
      <c r="D99" s="1" t="s">
        <v>41</v>
      </c>
      <c r="E99" s="2">
        <v>0</v>
      </c>
      <c r="F99" s="2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5">
        <f t="shared" si="4"/>
        <v>0</v>
      </c>
      <c r="AN99" s="1">
        <f t="shared" si="5"/>
        <v>0</v>
      </c>
      <c r="AO99" s="1"/>
      <c r="AP99" s="1">
        <f t="shared" si="6"/>
        <v>0</v>
      </c>
      <c r="AQ99" s="1"/>
      <c r="AR99" s="1"/>
      <c r="AS99" s="1">
        <f t="shared" si="7"/>
        <v>0</v>
      </c>
    </row>
    <row r="100" spans="1:45">
      <c r="A100" s="1"/>
      <c r="B100" s="1"/>
      <c r="C100" s="1" t="s">
        <v>146</v>
      </c>
      <c r="D100" s="1" t="s">
        <v>41</v>
      </c>
      <c r="E100" s="2">
        <v>0</v>
      </c>
      <c r="F100" s="2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5">
        <f t="shared" si="4"/>
        <v>0</v>
      </c>
      <c r="AN100" s="1">
        <f t="shared" si="5"/>
        <v>0</v>
      </c>
      <c r="AO100" s="1"/>
      <c r="AP100" s="1">
        <f t="shared" si="6"/>
        <v>0</v>
      </c>
      <c r="AQ100" s="1"/>
      <c r="AR100" s="1"/>
      <c r="AS100" s="1">
        <f t="shared" si="7"/>
        <v>0</v>
      </c>
    </row>
    <row r="101" spans="1:45">
      <c r="A101" s="1"/>
      <c r="B101" s="1"/>
      <c r="C101" s="1" t="s">
        <v>147</v>
      </c>
      <c r="D101" s="1" t="s">
        <v>41</v>
      </c>
      <c r="E101" s="2">
        <v>0</v>
      </c>
      <c r="F101" s="2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5">
        <f t="shared" si="4"/>
        <v>0</v>
      </c>
      <c r="AN101" s="1">
        <f t="shared" si="5"/>
        <v>0</v>
      </c>
      <c r="AO101" s="1"/>
      <c r="AP101" s="1">
        <f t="shared" si="6"/>
        <v>0</v>
      </c>
      <c r="AQ101" s="1"/>
      <c r="AR101" s="1"/>
      <c r="AS101" s="1">
        <f t="shared" si="7"/>
        <v>0</v>
      </c>
    </row>
    <row r="102" spans="1:45">
      <c r="A102" s="1"/>
      <c r="B102" s="1"/>
      <c r="C102" s="1" t="s">
        <v>148</v>
      </c>
      <c r="D102" s="1" t="s">
        <v>41</v>
      </c>
      <c r="E102" s="2">
        <v>0</v>
      </c>
      <c r="F102" s="2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5">
        <f t="shared" si="4"/>
        <v>0</v>
      </c>
      <c r="AN102" s="1">
        <f t="shared" si="5"/>
        <v>0</v>
      </c>
      <c r="AO102" s="1"/>
      <c r="AP102" s="1">
        <f t="shared" si="6"/>
        <v>0</v>
      </c>
      <c r="AQ102" s="1"/>
      <c r="AR102" s="1"/>
      <c r="AS102" s="1">
        <f t="shared" si="7"/>
        <v>0</v>
      </c>
    </row>
    <row r="103" spans="1:45">
      <c r="A103" s="1"/>
      <c r="B103" s="1"/>
      <c r="C103" s="1" t="s">
        <v>149</v>
      </c>
      <c r="D103" s="1" t="s">
        <v>41</v>
      </c>
      <c r="E103" s="2">
        <v>0</v>
      </c>
      <c r="F103" s="2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5">
        <f t="shared" si="4"/>
        <v>0</v>
      </c>
      <c r="AN103" s="1">
        <f t="shared" si="5"/>
        <v>0</v>
      </c>
      <c r="AO103" s="1"/>
      <c r="AP103" s="1">
        <f t="shared" si="6"/>
        <v>0</v>
      </c>
      <c r="AQ103" s="1"/>
      <c r="AR103" s="1"/>
      <c r="AS103" s="1">
        <f t="shared" si="7"/>
        <v>0</v>
      </c>
    </row>
    <row r="104" spans="1:45">
      <c r="A104" s="1"/>
      <c r="B104" s="1"/>
      <c r="C104" s="1" t="s">
        <v>150</v>
      </c>
      <c r="D104" s="1" t="s">
        <v>41</v>
      </c>
      <c r="E104" s="2">
        <v>0</v>
      </c>
      <c r="F104" s="2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5">
        <f t="shared" si="4"/>
        <v>0</v>
      </c>
      <c r="AN104" s="1">
        <f t="shared" si="5"/>
        <v>0</v>
      </c>
      <c r="AO104" s="1"/>
      <c r="AP104" s="1">
        <f t="shared" si="6"/>
        <v>0</v>
      </c>
      <c r="AQ104" s="1"/>
      <c r="AR104" s="1"/>
      <c r="AS104" s="1">
        <f t="shared" si="7"/>
        <v>0</v>
      </c>
    </row>
    <row r="105" spans="1:45">
      <c r="A105" s="1"/>
      <c r="B105" s="1"/>
      <c r="C105" s="1" t="s">
        <v>151</v>
      </c>
      <c r="D105" s="1" t="s">
        <v>41</v>
      </c>
      <c r="E105" s="2">
        <v>0</v>
      </c>
      <c r="F105" s="2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5">
        <f t="shared" si="4"/>
        <v>0</v>
      </c>
      <c r="AN105" s="1">
        <f t="shared" si="5"/>
        <v>0</v>
      </c>
      <c r="AO105" s="1"/>
      <c r="AP105" s="1">
        <f t="shared" si="6"/>
        <v>0</v>
      </c>
      <c r="AQ105" s="1"/>
      <c r="AR105" s="1"/>
      <c r="AS105" s="1">
        <f t="shared" si="7"/>
        <v>0</v>
      </c>
    </row>
    <row r="106" spans="1:45">
      <c r="A106" s="1"/>
      <c r="B106" s="1"/>
      <c r="C106" s="1" t="s">
        <v>152</v>
      </c>
      <c r="D106" s="1" t="s">
        <v>41</v>
      </c>
      <c r="E106" s="2">
        <v>0</v>
      </c>
      <c r="F106" s="2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5">
        <f t="shared" si="4"/>
        <v>0</v>
      </c>
      <c r="AN106" s="1">
        <f t="shared" si="5"/>
        <v>0</v>
      </c>
      <c r="AO106" s="1"/>
      <c r="AP106" s="1">
        <f t="shared" si="6"/>
        <v>0</v>
      </c>
      <c r="AQ106" s="1"/>
      <c r="AR106" s="1"/>
      <c r="AS106" s="1">
        <f t="shared" si="7"/>
        <v>0</v>
      </c>
    </row>
    <row r="107" spans="1:45">
      <c r="A107" s="1"/>
      <c r="B107" s="1"/>
      <c r="C107" s="1" t="s">
        <v>153</v>
      </c>
      <c r="D107" s="1" t="s">
        <v>41</v>
      </c>
      <c r="E107" s="2">
        <v>6</v>
      </c>
      <c r="F107" s="2">
        <v>110808</v>
      </c>
      <c r="G107" s="3">
        <v>1</v>
      </c>
      <c r="H107" s="3">
        <v>18468</v>
      </c>
      <c r="I107" s="3">
        <v>5</v>
      </c>
      <c r="J107" s="3">
        <v>92340</v>
      </c>
      <c r="K107" s="3">
        <v>0</v>
      </c>
      <c r="L107" s="3">
        <v>0</v>
      </c>
      <c r="M107" s="3">
        <v>0</v>
      </c>
      <c r="N107" s="3">
        <v>0</v>
      </c>
      <c r="O107" s="4">
        <v>1</v>
      </c>
      <c r="P107" s="4">
        <v>18468</v>
      </c>
      <c r="Q107" s="4">
        <v>0</v>
      </c>
      <c r="R107" s="4">
        <v>0</v>
      </c>
      <c r="S107" s="4">
        <v>0</v>
      </c>
      <c r="T107" s="4">
        <v>0</v>
      </c>
      <c r="U107" s="4">
        <v>2</v>
      </c>
      <c r="V107" s="4">
        <v>36936</v>
      </c>
      <c r="W107" s="4">
        <v>2</v>
      </c>
      <c r="X107" s="4">
        <v>36936</v>
      </c>
      <c r="Y107" s="4">
        <v>1</v>
      </c>
      <c r="Z107" s="4">
        <v>18468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5">
        <f t="shared" si="4"/>
        <v>6</v>
      </c>
      <c r="AN107" s="1">
        <f t="shared" si="5"/>
        <v>110808</v>
      </c>
      <c r="AO107" s="1"/>
      <c r="AP107" s="1">
        <f t="shared" si="6"/>
        <v>110808</v>
      </c>
      <c r="AQ107" s="7">
        <v>16200</v>
      </c>
      <c r="AR107" s="1"/>
      <c r="AS107" s="1">
        <f t="shared" si="7"/>
        <v>16200</v>
      </c>
    </row>
    <row r="108" spans="1:45">
      <c r="A108" s="1"/>
      <c r="B108" s="1"/>
      <c r="C108" s="1" t="s">
        <v>154</v>
      </c>
      <c r="D108" s="1" t="s">
        <v>41</v>
      </c>
      <c r="E108" s="2">
        <v>5</v>
      </c>
      <c r="F108" s="2">
        <v>92340</v>
      </c>
      <c r="G108" s="3">
        <v>0</v>
      </c>
      <c r="H108" s="3">
        <v>0</v>
      </c>
      <c r="I108" s="3">
        <v>2</v>
      </c>
      <c r="J108" s="3">
        <v>36936</v>
      </c>
      <c r="K108" s="3">
        <v>3</v>
      </c>
      <c r="L108" s="3">
        <v>55404</v>
      </c>
      <c r="M108" s="3">
        <v>0</v>
      </c>
      <c r="N108" s="3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2</v>
      </c>
      <c r="X108" s="4">
        <v>36936</v>
      </c>
      <c r="Y108" s="4">
        <v>0</v>
      </c>
      <c r="Z108" s="4">
        <v>0</v>
      </c>
      <c r="AA108" s="4">
        <v>1</v>
      </c>
      <c r="AB108" s="4">
        <v>18468</v>
      </c>
      <c r="AC108" s="4">
        <v>1</v>
      </c>
      <c r="AD108" s="4">
        <v>18468</v>
      </c>
      <c r="AE108" s="4">
        <v>1</v>
      </c>
      <c r="AF108" s="4">
        <v>18468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5">
        <f t="shared" si="4"/>
        <v>2</v>
      </c>
      <c r="AN108" s="1">
        <f t="shared" si="5"/>
        <v>36936</v>
      </c>
      <c r="AO108" s="1">
        <v>440000</v>
      </c>
      <c r="AP108" s="1">
        <f t="shared" si="6"/>
        <v>476936</v>
      </c>
      <c r="AQ108" s="7">
        <v>3189.35</v>
      </c>
      <c r="AR108" s="7">
        <v>20800</v>
      </c>
      <c r="AS108" s="1">
        <f t="shared" si="7"/>
        <v>23989.35</v>
      </c>
    </row>
    <row r="109" spans="1:45">
      <c r="A109" s="1"/>
      <c r="B109" s="1"/>
      <c r="C109" s="1" t="s">
        <v>155</v>
      </c>
      <c r="D109" s="1" t="s">
        <v>41</v>
      </c>
      <c r="E109" s="2">
        <v>9</v>
      </c>
      <c r="F109" s="2">
        <v>196992</v>
      </c>
      <c r="G109" s="3">
        <v>6</v>
      </c>
      <c r="H109" s="3">
        <v>131328</v>
      </c>
      <c r="I109" s="3">
        <v>2</v>
      </c>
      <c r="J109" s="3">
        <v>43776</v>
      </c>
      <c r="K109" s="3">
        <v>1</v>
      </c>
      <c r="L109" s="3">
        <v>21888</v>
      </c>
      <c r="M109" s="3">
        <v>0</v>
      </c>
      <c r="N109" s="3">
        <v>0</v>
      </c>
      <c r="O109" s="4">
        <v>2</v>
      </c>
      <c r="P109" s="4">
        <v>43776</v>
      </c>
      <c r="Q109" s="4">
        <v>4</v>
      </c>
      <c r="R109" s="4">
        <v>87552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2</v>
      </c>
      <c r="Z109" s="4">
        <v>43776</v>
      </c>
      <c r="AA109" s="4">
        <v>0</v>
      </c>
      <c r="AB109" s="4">
        <v>0</v>
      </c>
      <c r="AC109" s="4">
        <v>0</v>
      </c>
      <c r="AD109" s="4">
        <v>0</v>
      </c>
      <c r="AE109" s="4">
        <v>1</v>
      </c>
      <c r="AF109" s="4">
        <v>21888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5">
        <f t="shared" si="4"/>
        <v>8</v>
      </c>
      <c r="AN109" s="1">
        <f t="shared" si="5"/>
        <v>175104</v>
      </c>
      <c r="AO109" s="1">
        <v>175000</v>
      </c>
      <c r="AP109" s="1">
        <f t="shared" si="6"/>
        <v>350104</v>
      </c>
      <c r="AQ109" s="1"/>
      <c r="AR109" s="1"/>
      <c r="AS109" s="1">
        <f t="shared" si="7"/>
        <v>0</v>
      </c>
    </row>
    <row r="110" spans="1:45">
      <c r="A110" s="1"/>
      <c r="B110" s="1"/>
      <c r="C110" s="1" t="s">
        <v>156</v>
      </c>
      <c r="D110" s="1" t="s">
        <v>41</v>
      </c>
      <c r="E110" s="2">
        <v>0</v>
      </c>
      <c r="F110" s="2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5">
        <f t="shared" si="4"/>
        <v>0</v>
      </c>
      <c r="AN110" s="1">
        <f t="shared" si="5"/>
        <v>0</v>
      </c>
      <c r="AO110" s="1"/>
      <c r="AP110" s="1">
        <f t="shared" si="6"/>
        <v>0</v>
      </c>
      <c r="AQ110" s="1"/>
      <c r="AR110" s="1"/>
      <c r="AS110" s="1">
        <f t="shared" si="7"/>
        <v>0</v>
      </c>
    </row>
    <row r="111" spans="1:45" ht="15" customHeight="1">
      <c r="A111" s="1"/>
      <c r="B111" s="1"/>
      <c r="C111" s="1" t="s">
        <v>157</v>
      </c>
      <c r="D111" s="1" t="s">
        <v>41</v>
      </c>
      <c r="E111" s="2">
        <v>0</v>
      </c>
      <c r="F111" s="2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5">
        <f t="shared" si="4"/>
        <v>0</v>
      </c>
      <c r="AN111" s="1">
        <f t="shared" si="5"/>
        <v>0</v>
      </c>
      <c r="AO111" s="1"/>
      <c r="AP111" s="1">
        <f t="shared" si="6"/>
        <v>0</v>
      </c>
      <c r="AQ111" s="1"/>
      <c r="AR111" s="1"/>
      <c r="AS111" s="1">
        <f t="shared" si="7"/>
        <v>0</v>
      </c>
    </row>
    <row r="112" spans="1:45" ht="15" customHeight="1">
      <c r="A112" s="1"/>
      <c r="B112" s="1"/>
      <c r="C112" s="1" t="s">
        <v>158</v>
      </c>
      <c r="D112" s="1" t="s">
        <v>41</v>
      </c>
      <c r="E112" s="2">
        <v>0</v>
      </c>
      <c r="F112" s="2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5">
        <f t="shared" si="4"/>
        <v>0</v>
      </c>
      <c r="AN112" s="1">
        <f t="shared" si="5"/>
        <v>0</v>
      </c>
      <c r="AO112" s="1"/>
      <c r="AP112" s="1">
        <f t="shared" si="6"/>
        <v>0</v>
      </c>
      <c r="AQ112" s="1"/>
      <c r="AR112" s="1"/>
      <c r="AS112" s="1">
        <f t="shared" si="7"/>
        <v>0</v>
      </c>
    </row>
    <row r="113" spans="1:45">
      <c r="A113" s="1"/>
      <c r="B113" s="1"/>
      <c r="C113" s="1" t="s">
        <v>159</v>
      </c>
      <c r="D113" s="1" t="s">
        <v>41</v>
      </c>
      <c r="E113" s="2">
        <v>10</v>
      </c>
      <c r="F113" s="2">
        <v>198360</v>
      </c>
      <c r="G113" s="3">
        <v>10</v>
      </c>
      <c r="H113" s="3">
        <v>198360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4">
        <v>1</v>
      </c>
      <c r="P113" s="4">
        <v>19836</v>
      </c>
      <c r="Q113" s="4">
        <v>9</v>
      </c>
      <c r="R113" s="4">
        <v>178524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5">
        <f t="shared" si="4"/>
        <v>10</v>
      </c>
      <c r="AN113" s="1">
        <f t="shared" si="5"/>
        <v>198360</v>
      </c>
      <c r="AO113" s="1"/>
      <c r="AP113" s="1">
        <f t="shared" si="6"/>
        <v>198360</v>
      </c>
      <c r="AQ113" s="7">
        <v>23200</v>
      </c>
      <c r="AR113" s="7">
        <v>10400</v>
      </c>
      <c r="AS113" s="1">
        <f t="shared" si="7"/>
        <v>33600</v>
      </c>
    </row>
    <row r="114" spans="1:45">
      <c r="A114" s="1"/>
      <c r="B114" s="1"/>
      <c r="C114" s="1" t="s">
        <v>160</v>
      </c>
      <c r="D114" s="1" t="s">
        <v>41</v>
      </c>
      <c r="E114" s="2">
        <v>0</v>
      </c>
      <c r="F114" s="2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5">
        <f t="shared" ref="AM114:AM154" si="8">O114+Q114+S114+U114+W114+Y114</f>
        <v>0</v>
      </c>
      <c r="AN114" s="1">
        <f t="shared" si="5"/>
        <v>0</v>
      </c>
      <c r="AO114" s="1"/>
      <c r="AP114" s="1">
        <f t="shared" si="6"/>
        <v>0</v>
      </c>
      <c r="AQ114" s="1"/>
      <c r="AR114" s="1"/>
      <c r="AS114" s="1">
        <f t="shared" si="7"/>
        <v>0</v>
      </c>
    </row>
    <row r="115" spans="1:45">
      <c r="A115" s="1"/>
      <c r="B115" s="1"/>
      <c r="C115" s="1" t="s">
        <v>161</v>
      </c>
      <c r="D115" s="1" t="s">
        <v>41</v>
      </c>
      <c r="E115" s="2">
        <v>32</v>
      </c>
      <c r="F115" s="2">
        <v>634752</v>
      </c>
      <c r="G115" s="3">
        <v>0</v>
      </c>
      <c r="H115" s="3">
        <v>0</v>
      </c>
      <c r="I115" s="3">
        <v>18</v>
      </c>
      <c r="J115" s="3">
        <v>357048</v>
      </c>
      <c r="K115" s="3">
        <v>4</v>
      </c>
      <c r="L115" s="3">
        <v>79344</v>
      </c>
      <c r="M115" s="3">
        <v>10</v>
      </c>
      <c r="N115" s="3">
        <v>198360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2</v>
      </c>
      <c r="V115" s="4">
        <v>39672</v>
      </c>
      <c r="W115" s="4">
        <v>10</v>
      </c>
      <c r="X115" s="4">
        <v>198360</v>
      </c>
      <c r="Y115" s="4">
        <v>6</v>
      </c>
      <c r="Z115" s="4">
        <v>119016</v>
      </c>
      <c r="AA115" s="4">
        <v>0</v>
      </c>
      <c r="AB115" s="4">
        <v>0</v>
      </c>
      <c r="AC115" s="4">
        <v>0</v>
      </c>
      <c r="AD115" s="4">
        <v>0</v>
      </c>
      <c r="AE115" s="4">
        <v>4</v>
      </c>
      <c r="AF115" s="4">
        <v>79344</v>
      </c>
      <c r="AG115" s="4">
        <v>3</v>
      </c>
      <c r="AH115" s="4">
        <v>59508</v>
      </c>
      <c r="AI115" s="4">
        <v>7</v>
      </c>
      <c r="AJ115" s="4">
        <v>138852</v>
      </c>
      <c r="AK115" s="4">
        <v>0</v>
      </c>
      <c r="AL115" s="4">
        <v>0</v>
      </c>
      <c r="AM115" s="5">
        <f t="shared" si="8"/>
        <v>18</v>
      </c>
      <c r="AN115" s="1">
        <f t="shared" si="5"/>
        <v>357048</v>
      </c>
      <c r="AO115" s="1">
        <v>81000</v>
      </c>
      <c r="AP115" s="1">
        <f t="shared" si="6"/>
        <v>438048</v>
      </c>
      <c r="AQ115" s="7">
        <v>446600</v>
      </c>
      <c r="AR115" s="7">
        <v>88000</v>
      </c>
      <c r="AS115" s="1">
        <f t="shared" si="7"/>
        <v>534600</v>
      </c>
    </row>
    <row r="116" spans="1:45">
      <c r="A116" s="1"/>
      <c r="B116" s="1"/>
      <c r="C116" s="1" t="s">
        <v>162</v>
      </c>
      <c r="D116" s="1" t="s">
        <v>41</v>
      </c>
      <c r="E116" s="2">
        <v>0</v>
      </c>
      <c r="F116" s="2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5">
        <f t="shared" si="8"/>
        <v>0</v>
      </c>
      <c r="AN116" s="1">
        <f t="shared" si="5"/>
        <v>0</v>
      </c>
      <c r="AO116" s="1"/>
      <c r="AP116" s="1">
        <f t="shared" si="6"/>
        <v>0</v>
      </c>
      <c r="AQ116" s="1"/>
      <c r="AR116" s="1"/>
      <c r="AS116" s="1">
        <f t="shared" si="7"/>
        <v>0</v>
      </c>
    </row>
    <row r="117" spans="1:45">
      <c r="A117" s="1"/>
      <c r="B117" s="1"/>
      <c r="C117" s="1" t="s">
        <v>163</v>
      </c>
      <c r="D117" s="1" t="s">
        <v>41</v>
      </c>
      <c r="E117" s="2">
        <v>0</v>
      </c>
      <c r="F117" s="2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5">
        <f t="shared" si="8"/>
        <v>0</v>
      </c>
      <c r="AN117" s="1">
        <f t="shared" si="5"/>
        <v>0</v>
      </c>
      <c r="AO117" s="1"/>
      <c r="AP117" s="1">
        <f t="shared" si="6"/>
        <v>0</v>
      </c>
      <c r="AQ117" s="1"/>
      <c r="AR117" s="1"/>
      <c r="AS117" s="1">
        <f t="shared" si="7"/>
        <v>0</v>
      </c>
    </row>
    <row r="118" spans="1:45">
      <c r="A118" s="1"/>
      <c r="B118" s="1"/>
      <c r="C118" s="1" t="s">
        <v>164</v>
      </c>
      <c r="D118" s="1" t="s">
        <v>41</v>
      </c>
      <c r="E118" s="2">
        <v>0</v>
      </c>
      <c r="F118" s="2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5">
        <f t="shared" si="8"/>
        <v>0</v>
      </c>
      <c r="AN118" s="1">
        <f t="shared" si="5"/>
        <v>0</v>
      </c>
      <c r="AO118" s="1"/>
      <c r="AP118" s="1">
        <f t="shared" si="6"/>
        <v>0</v>
      </c>
      <c r="AQ118" s="1"/>
      <c r="AR118" s="1"/>
      <c r="AS118" s="1">
        <f t="shared" si="7"/>
        <v>0</v>
      </c>
    </row>
    <row r="119" spans="1:45">
      <c r="A119" s="1"/>
      <c r="B119" s="1"/>
      <c r="C119" s="1" t="s">
        <v>165</v>
      </c>
      <c r="D119" s="1" t="s">
        <v>41</v>
      </c>
      <c r="E119" s="2">
        <v>1</v>
      </c>
      <c r="F119" s="2">
        <v>18810</v>
      </c>
      <c r="G119" s="3">
        <v>0</v>
      </c>
      <c r="H119" s="3">
        <v>0</v>
      </c>
      <c r="I119" s="3">
        <v>0</v>
      </c>
      <c r="J119" s="3">
        <v>0</v>
      </c>
      <c r="K119" s="3">
        <v>1</v>
      </c>
      <c r="L119" s="3">
        <v>18810</v>
      </c>
      <c r="M119" s="3">
        <v>0</v>
      </c>
      <c r="N119" s="3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1</v>
      </c>
      <c r="AF119" s="4">
        <v>18810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5">
        <f t="shared" si="8"/>
        <v>0</v>
      </c>
      <c r="AN119" s="1">
        <f t="shared" si="5"/>
        <v>0</v>
      </c>
      <c r="AO119" s="1"/>
      <c r="AP119" s="1">
        <f t="shared" si="6"/>
        <v>0</v>
      </c>
      <c r="AQ119" s="1"/>
      <c r="AR119" s="7">
        <v>22000</v>
      </c>
      <c r="AS119" s="1">
        <f t="shared" si="7"/>
        <v>22000</v>
      </c>
    </row>
    <row r="120" spans="1:45">
      <c r="A120" s="1"/>
      <c r="B120" s="1"/>
      <c r="C120" s="1" t="s">
        <v>166</v>
      </c>
      <c r="D120" s="1" t="s">
        <v>41</v>
      </c>
      <c r="E120" s="2">
        <v>0</v>
      </c>
      <c r="F120" s="2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5">
        <f t="shared" si="8"/>
        <v>0</v>
      </c>
      <c r="AN120" s="1">
        <f t="shared" si="5"/>
        <v>0</v>
      </c>
      <c r="AO120" s="1"/>
      <c r="AP120" s="1">
        <f t="shared" si="6"/>
        <v>0</v>
      </c>
      <c r="AQ120" s="1"/>
      <c r="AR120" s="1"/>
      <c r="AS120" s="1">
        <f t="shared" si="7"/>
        <v>0</v>
      </c>
    </row>
    <row r="121" spans="1:45">
      <c r="A121" s="1"/>
      <c r="B121" s="1"/>
      <c r="C121" s="1" t="s">
        <v>167</v>
      </c>
      <c r="D121" s="1" t="s">
        <v>41</v>
      </c>
      <c r="E121" s="2">
        <v>0</v>
      </c>
      <c r="F121" s="2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5">
        <f t="shared" si="8"/>
        <v>0</v>
      </c>
      <c r="AN121" s="1">
        <f t="shared" si="5"/>
        <v>0</v>
      </c>
      <c r="AO121" s="1"/>
      <c r="AP121" s="1">
        <f t="shared" si="6"/>
        <v>0</v>
      </c>
      <c r="AQ121" s="1"/>
      <c r="AR121" s="1"/>
      <c r="AS121" s="1">
        <f t="shared" si="7"/>
        <v>0</v>
      </c>
    </row>
    <row r="122" spans="1:45">
      <c r="A122" s="1"/>
      <c r="B122" s="1" t="s">
        <v>51</v>
      </c>
      <c r="C122" s="1" t="s">
        <v>168</v>
      </c>
      <c r="D122" s="1" t="s">
        <v>41</v>
      </c>
      <c r="E122" s="2">
        <v>0</v>
      </c>
      <c r="F122" s="2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5">
        <f t="shared" si="8"/>
        <v>0</v>
      </c>
      <c r="AN122" s="1">
        <f t="shared" si="5"/>
        <v>0</v>
      </c>
      <c r="AO122" s="1"/>
      <c r="AP122" s="1">
        <f t="shared" si="6"/>
        <v>0</v>
      </c>
      <c r="AQ122" s="1"/>
      <c r="AR122" s="1"/>
      <c r="AS122" s="1">
        <f t="shared" si="7"/>
        <v>0</v>
      </c>
    </row>
    <row r="123" spans="1:45">
      <c r="A123" s="1"/>
      <c r="B123" s="1"/>
      <c r="C123" s="1" t="s">
        <v>169</v>
      </c>
      <c r="D123" s="1" t="s">
        <v>41</v>
      </c>
      <c r="E123" s="2">
        <v>75</v>
      </c>
      <c r="F123" s="2">
        <v>102600</v>
      </c>
      <c r="G123" s="3">
        <v>0</v>
      </c>
      <c r="H123" s="3">
        <v>0</v>
      </c>
      <c r="I123" s="3">
        <v>50</v>
      </c>
      <c r="J123" s="3">
        <v>68400</v>
      </c>
      <c r="K123" s="3">
        <v>25</v>
      </c>
      <c r="L123" s="3">
        <v>34200</v>
      </c>
      <c r="M123" s="3">
        <v>0</v>
      </c>
      <c r="N123" s="3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25</v>
      </c>
      <c r="V123" s="4">
        <v>34200</v>
      </c>
      <c r="W123" s="4">
        <v>0</v>
      </c>
      <c r="X123" s="4">
        <v>0</v>
      </c>
      <c r="Y123" s="4">
        <v>25</v>
      </c>
      <c r="Z123" s="4">
        <v>34200</v>
      </c>
      <c r="AA123" s="4">
        <v>0</v>
      </c>
      <c r="AB123" s="4">
        <v>0</v>
      </c>
      <c r="AC123" s="4">
        <v>0</v>
      </c>
      <c r="AD123" s="4">
        <v>0</v>
      </c>
      <c r="AE123" s="4">
        <v>25</v>
      </c>
      <c r="AF123" s="4">
        <v>34200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5">
        <f t="shared" si="8"/>
        <v>50</v>
      </c>
      <c r="AN123" s="1">
        <f t="shared" si="5"/>
        <v>68400</v>
      </c>
      <c r="AO123" s="1"/>
      <c r="AP123" s="1">
        <f t="shared" si="6"/>
        <v>68400</v>
      </c>
      <c r="AQ123" s="1"/>
      <c r="AR123" s="1"/>
      <c r="AS123" s="1">
        <f t="shared" si="7"/>
        <v>0</v>
      </c>
    </row>
    <row r="124" spans="1:45">
      <c r="A124" s="1" t="s">
        <v>170</v>
      </c>
      <c r="B124" s="1" t="s">
        <v>51</v>
      </c>
      <c r="C124" s="1" t="s">
        <v>171</v>
      </c>
      <c r="D124" s="1" t="s">
        <v>41</v>
      </c>
      <c r="E124" s="2">
        <v>2680</v>
      </c>
      <c r="F124" s="2">
        <v>892118.4</v>
      </c>
      <c r="G124" s="3">
        <v>450</v>
      </c>
      <c r="H124" s="3">
        <v>149796</v>
      </c>
      <c r="I124" s="3">
        <v>700</v>
      </c>
      <c r="J124" s="3">
        <v>233016</v>
      </c>
      <c r="K124" s="3">
        <v>430</v>
      </c>
      <c r="L124" s="3">
        <v>143138.4</v>
      </c>
      <c r="M124" s="3">
        <v>1100</v>
      </c>
      <c r="N124" s="3">
        <v>366168</v>
      </c>
      <c r="O124" s="4">
        <v>0</v>
      </c>
      <c r="P124" s="4">
        <v>0</v>
      </c>
      <c r="Q124" s="4">
        <v>250</v>
      </c>
      <c r="R124" s="4">
        <v>83220</v>
      </c>
      <c r="S124" s="4">
        <v>200</v>
      </c>
      <c r="T124" s="4">
        <v>66576</v>
      </c>
      <c r="U124" s="4">
        <v>0</v>
      </c>
      <c r="V124" s="4">
        <v>0</v>
      </c>
      <c r="W124" s="4">
        <v>150</v>
      </c>
      <c r="X124" s="4">
        <v>49932</v>
      </c>
      <c r="Y124" s="4">
        <v>550</v>
      </c>
      <c r="Z124" s="4">
        <v>183084</v>
      </c>
      <c r="AA124" s="4">
        <v>220</v>
      </c>
      <c r="AB124" s="4">
        <v>73233.600000000006</v>
      </c>
      <c r="AC124" s="4">
        <v>150</v>
      </c>
      <c r="AD124" s="4">
        <v>49932</v>
      </c>
      <c r="AE124" s="4">
        <v>60</v>
      </c>
      <c r="AF124" s="4">
        <v>19972.8</v>
      </c>
      <c r="AG124" s="4">
        <v>60</v>
      </c>
      <c r="AH124" s="4">
        <v>19972.8</v>
      </c>
      <c r="AI124" s="4">
        <v>40</v>
      </c>
      <c r="AJ124" s="4">
        <v>13315.2</v>
      </c>
      <c r="AK124" s="4">
        <v>1000</v>
      </c>
      <c r="AL124" s="4">
        <v>332880</v>
      </c>
      <c r="AM124" s="5">
        <f t="shared" si="8"/>
        <v>1150</v>
      </c>
      <c r="AN124" s="1">
        <f t="shared" si="5"/>
        <v>382812</v>
      </c>
      <c r="AO124" s="1">
        <v>350000</v>
      </c>
      <c r="AP124" s="1">
        <f t="shared" si="6"/>
        <v>732812</v>
      </c>
      <c r="AQ124" s="7">
        <v>141258</v>
      </c>
      <c r="AR124" s="7">
        <v>182208</v>
      </c>
      <c r="AS124" s="1">
        <f t="shared" si="7"/>
        <v>323466</v>
      </c>
    </row>
    <row r="125" spans="1:45">
      <c r="A125" s="1" t="s">
        <v>172</v>
      </c>
      <c r="B125" s="1" t="s">
        <v>51</v>
      </c>
      <c r="C125" s="1" t="s">
        <v>173</v>
      </c>
      <c r="D125" s="1" t="s">
        <v>41</v>
      </c>
      <c r="E125" s="2">
        <v>11700</v>
      </c>
      <c r="F125" s="2">
        <v>3112200</v>
      </c>
      <c r="G125" s="3">
        <v>0</v>
      </c>
      <c r="H125" s="3">
        <v>0</v>
      </c>
      <c r="I125" s="3">
        <v>500</v>
      </c>
      <c r="J125" s="3">
        <v>133000</v>
      </c>
      <c r="K125" s="3">
        <v>11100</v>
      </c>
      <c r="L125" s="3">
        <v>2952600</v>
      </c>
      <c r="M125" s="3">
        <v>100</v>
      </c>
      <c r="N125" s="3">
        <v>26600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500</v>
      </c>
      <c r="X125" s="4">
        <v>133000</v>
      </c>
      <c r="Y125" s="4">
        <v>0</v>
      </c>
      <c r="Z125" s="4">
        <v>0</v>
      </c>
      <c r="AA125" s="4">
        <v>6050</v>
      </c>
      <c r="AB125" s="4">
        <v>1609300</v>
      </c>
      <c r="AC125" s="4">
        <v>0</v>
      </c>
      <c r="AD125" s="4">
        <v>0</v>
      </c>
      <c r="AE125" s="4">
        <v>5050</v>
      </c>
      <c r="AF125" s="4">
        <v>1343300</v>
      </c>
      <c r="AG125" s="4">
        <v>0</v>
      </c>
      <c r="AH125" s="4">
        <v>0</v>
      </c>
      <c r="AI125" s="4">
        <v>100</v>
      </c>
      <c r="AJ125" s="4">
        <v>26600</v>
      </c>
      <c r="AK125" s="4">
        <v>0</v>
      </c>
      <c r="AL125" s="4">
        <v>0</v>
      </c>
      <c r="AM125" s="5">
        <f t="shared" si="8"/>
        <v>500</v>
      </c>
      <c r="AN125" s="1">
        <f t="shared" si="5"/>
        <v>133000</v>
      </c>
      <c r="AO125" s="1">
        <v>1000000</v>
      </c>
      <c r="AP125" s="1">
        <f t="shared" si="6"/>
        <v>1133000</v>
      </c>
      <c r="AQ125" s="1"/>
      <c r="AR125" s="1"/>
      <c r="AS125" s="1">
        <f t="shared" si="7"/>
        <v>0</v>
      </c>
    </row>
    <row r="126" spans="1:45">
      <c r="A126" s="1" t="s">
        <v>174</v>
      </c>
      <c r="B126" s="1" t="s">
        <v>51</v>
      </c>
      <c r="C126" s="1" t="s">
        <v>175</v>
      </c>
      <c r="D126" s="1" t="s">
        <v>41</v>
      </c>
      <c r="E126" s="2">
        <v>0</v>
      </c>
      <c r="F126" s="2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5">
        <f t="shared" si="8"/>
        <v>0</v>
      </c>
      <c r="AN126" s="1">
        <f t="shared" si="5"/>
        <v>0</v>
      </c>
      <c r="AO126" s="1"/>
      <c r="AP126" s="1">
        <f t="shared" si="6"/>
        <v>0</v>
      </c>
      <c r="AQ126" s="1"/>
      <c r="AR126" s="1"/>
      <c r="AS126" s="1">
        <f t="shared" si="7"/>
        <v>0</v>
      </c>
    </row>
    <row r="127" spans="1:45">
      <c r="A127" s="1"/>
      <c r="B127" s="1"/>
      <c r="C127" s="1" t="s">
        <v>176</v>
      </c>
      <c r="D127" s="1" t="s">
        <v>41</v>
      </c>
      <c r="E127" s="2">
        <v>0</v>
      </c>
      <c r="F127" s="2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5">
        <f t="shared" si="8"/>
        <v>0</v>
      </c>
      <c r="AN127" s="1">
        <f t="shared" si="5"/>
        <v>0</v>
      </c>
      <c r="AO127" s="1"/>
      <c r="AP127" s="1">
        <f t="shared" si="6"/>
        <v>0</v>
      </c>
      <c r="AQ127" s="1"/>
      <c r="AR127" s="1"/>
      <c r="AS127" s="1">
        <f t="shared" si="7"/>
        <v>0</v>
      </c>
    </row>
    <row r="128" spans="1:45">
      <c r="A128" s="1"/>
      <c r="B128" s="1"/>
      <c r="C128" s="1" t="s">
        <v>177</v>
      </c>
      <c r="D128" s="1" t="s">
        <v>41</v>
      </c>
      <c r="E128" s="2">
        <v>160</v>
      </c>
      <c r="F128" s="2">
        <v>31768</v>
      </c>
      <c r="G128" s="3">
        <v>0</v>
      </c>
      <c r="H128" s="3">
        <v>0</v>
      </c>
      <c r="I128" s="3">
        <v>20</v>
      </c>
      <c r="J128" s="3">
        <v>3971</v>
      </c>
      <c r="K128" s="3">
        <v>140</v>
      </c>
      <c r="L128" s="3">
        <v>27797</v>
      </c>
      <c r="M128" s="3">
        <v>0</v>
      </c>
      <c r="N128" s="3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20</v>
      </c>
      <c r="Z128" s="4">
        <v>3971</v>
      </c>
      <c r="AA128" s="4">
        <v>40</v>
      </c>
      <c r="AB128" s="4">
        <v>7942</v>
      </c>
      <c r="AC128" s="4">
        <v>60</v>
      </c>
      <c r="AD128" s="4">
        <v>11913</v>
      </c>
      <c r="AE128" s="4">
        <v>40</v>
      </c>
      <c r="AF128" s="4">
        <v>7942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5">
        <f t="shared" si="8"/>
        <v>20</v>
      </c>
      <c r="AN128" s="1">
        <f t="shared" si="5"/>
        <v>3971</v>
      </c>
      <c r="AO128" s="1"/>
      <c r="AP128" s="1">
        <v>0</v>
      </c>
      <c r="AQ128" s="1"/>
      <c r="AR128" s="1"/>
      <c r="AS128" s="1">
        <f t="shared" si="7"/>
        <v>0</v>
      </c>
    </row>
    <row r="129" spans="1:45">
      <c r="A129" s="1"/>
      <c r="B129" s="1"/>
      <c r="C129" s="1" t="s">
        <v>178</v>
      </c>
      <c r="D129" s="1" t="s">
        <v>41</v>
      </c>
      <c r="E129" s="2">
        <v>0</v>
      </c>
      <c r="F129" s="2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5">
        <f t="shared" si="8"/>
        <v>0</v>
      </c>
      <c r="AN129" s="1">
        <f t="shared" si="5"/>
        <v>0</v>
      </c>
      <c r="AO129" s="1"/>
      <c r="AP129" s="1">
        <f t="shared" si="6"/>
        <v>0</v>
      </c>
      <c r="AQ129" s="1"/>
      <c r="AR129" s="1"/>
      <c r="AS129" s="1">
        <f t="shared" si="7"/>
        <v>0</v>
      </c>
    </row>
    <row r="130" spans="1:45">
      <c r="A130" s="1"/>
      <c r="B130" s="1"/>
      <c r="C130" s="1" t="s">
        <v>179</v>
      </c>
      <c r="D130" s="1" t="s">
        <v>41</v>
      </c>
      <c r="E130" s="2">
        <v>0</v>
      </c>
      <c r="F130" s="2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5">
        <f t="shared" si="8"/>
        <v>0</v>
      </c>
      <c r="AN130" s="1">
        <f t="shared" si="5"/>
        <v>0</v>
      </c>
      <c r="AO130" s="1"/>
      <c r="AP130" s="1">
        <f t="shared" si="6"/>
        <v>0</v>
      </c>
      <c r="AQ130" s="1"/>
      <c r="AR130" s="1"/>
      <c r="AS130" s="1">
        <f t="shared" si="7"/>
        <v>0</v>
      </c>
    </row>
    <row r="131" spans="1:45">
      <c r="A131" s="1"/>
      <c r="B131" s="1"/>
      <c r="C131" s="1" t="s">
        <v>180</v>
      </c>
      <c r="D131" s="1" t="s">
        <v>41</v>
      </c>
      <c r="E131" s="2">
        <v>0</v>
      </c>
      <c r="F131" s="2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5">
        <f t="shared" si="8"/>
        <v>0</v>
      </c>
      <c r="AN131" s="1">
        <f t="shared" si="5"/>
        <v>0</v>
      </c>
      <c r="AO131" s="1"/>
      <c r="AP131" s="1">
        <f t="shared" si="6"/>
        <v>0</v>
      </c>
      <c r="AQ131" s="1"/>
      <c r="AR131" s="1"/>
      <c r="AS131" s="1">
        <f t="shared" si="7"/>
        <v>0</v>
      </c>
    </row>
    <row r="132" spans="1:45">
      <c r="A132" s="1"/>
      <c r="B132" s="1"/>
      <c r="C132" s="1" t="s">
        <v>181</v>
      </c>
      <c r="D132" s="1" t="s">
        <v>41</v>
      </c>
      <c r="E132" s="2">
        <v>0</v>
      </c>
      <c r="F132" s="2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5">
        <f t="shared" si="8"/>
        <v>0</v>
      </c>
      <c r="AN132" s="1">
        <f t="shared" ref="AN132:AN186" si="9">P132+R132+T132+V132+X132+Z132</f>
        <v>0</v>
      </c>
      <c r="AO132" s="1"/>
      <c r="AP132" s="1">
        <f t="shared" ref="AP132:AP187" si="10">AN132+AO132</f>
        <v>0</v>
      </c>
      <c r="AQ132" s="1"/>
      <c r="AR132" s="1"/>
      <c r="AS132" s="1">
        <f t="shared" ref="AS132:AS187" si="11">AQ132+AR132</f>
        <v>0</v>
      </c>
    </row>
    <row r="133" spans="1:45">
      <c r="A133" s="1"/>
      <c r="B133" s="1"/>
      <c r="C133" s="1" t="s">
        <v>182</v>
      </c>
      <c r="D133" s="1" t="s">
        <v>41</v>
      </c>
      <c r="E133" s="2">
        <v>0</v>
      </c>
      <c r="F133" s="2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5">
        <f t="shared" si="8"/>
        <v>0</v>
      </c>
      <c r="AN133" s="1">
        <f t="shared" si="9"/>
        <v>0</v>
      </c>
      <c r="AO133" s="1"/>
      <c r="AP133" s="1">
        <f t="shared" si="10"/>
        <v>0</v>
      </c>
      <c r="AQ133" s="1"/>
      <c r="AR133" s="1"/>
      <c r="AS133" s="1">
        <f t="shared" si="11"/>
        <v>0</v>
      </c>
    </row>
    <row r="134" spans="1:45">
      <c r="A134" s="1"/>
      <c r="B134" s="1"/>
      <c r="C134" s="1" t="s">
        <v>183</v>
      </c>
      <c r="D134" s="1" t="s">
        <v>41</v>
      </c>
      <c r="E134" s="2">
        <v>0</v>
      </c>
      <c r="F134" s="2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5">
        <f t="shared" si="8"/>
        <v>0</v>
      </c>
      <c r="AN134" s="1">
        <f t="shared" si="9"/>
        <v>0</v>
      </c>
      <c r="AO134" s="1"/>
      <c r="AP134" s="1">
        <f t="shared" si="10"/>
        <v>0</v>
      </c>
      <c r="AQ134" s="1"/>
      <c r="AR134" s="1"/>
      <c r="AS134" s="1">
        <f t="shared" si="11"/>
        <v>0</v>
      </c>
    </row>
    <row r="135" spans="1:45">
      <c r="A135" s="1"/>
      <c r="B135" s="1"/>
      <c r="C135" s="1" t="s">
        <v>184</v>
      </c>
      <c r="D135" s="1" t="s">
        <v>41</v>
      </c>
      <c r="E135" s="2">
        <v>0</v>
      </c>
      <c r="F135" s="2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5">
        <f t="shared" si="8"/>
        <v>0</v>
      </c>
      <c r="AN135" s="1">
        <f t="shared" si="9"/>
        <v>0</v>
      </c>
      <c r="AO135" s="1"/>
      <c r="AP135" s="1">
        <f t="shared" si="10"/>
        <v>0</v>
      </c>
      <c r="AQ135" s="1"/>
      <c r="AR135" s="1"/>
      <c r="AS135" s="1">
        <f t="shared" si="11"/>
        <v>0</v>
      </c>
    </row>
    <row r="136" spans="1:45">
      <c r="A136" s="1"/>
      <c r="B136" s="1"/>
      <c r="C136" s="1" t="s">
        <v>185</v>
      </c>
      <c r="D136" s="1" t="s">
        <v>41</v>
      </c>
      <c r="E136" s="2">
        <v>0</v>
      </c>
      <c r="F136" s="2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5">
        <f t="shared" si="8"/>
        <v>0</v>
      </c>
      <c r="AN136" s="1">
        <f t="shared" si="9"/>
        <v>0</v>
      </c>
      <c r="AO136" s="1"/>
      <c r="AP136" s="1">
        <f t="shared" si="10"/>
        <v>0</v>
      </c>
      <c r="AQ136" s="1"/>
      <c r="AR136" s="1"/>
      <c r="AS136" s="1">
        <f t="shared" si="11"/>
        <v>0</v>
      </c>
    </row>
    <row r="137" spans="1:45">
      <c r="A137" s="1" t="s">
        <v>186</v>
      </c>
      <c r="B137" s="1" t="s">
        <v>39</v>
      </c>
      <c r="C137" s="1" t="s">
        <v>187</v>
      </c>
      <c r="D137" s="1" t="s">
        <v>41</v>
      </c>
      <c r="E137" s="2">
        <v>11</v>
      </c>
      <c r="F137" s="2">
        <v>110790.9</v>
      </c>
      <c r="G137" s="3">
        <v>7</v>
      </c>
      <c r="H137" s="3">
        <v>70503.3</v>
      </c>
      <c r="I137" s="3">
        <v>1</v>
      </c>
      <c r="J137" s="3">
        <v>10071.9</v>
      </c>
      <c r="K137" s="3">
        <v>3</v>
      </c>
      <c r="L137" s="3">
        <v>30215.7</v>
      </c>
      <c r="M137" s="3">
        <v>0</v>
      </c>
      <c r="N137" s="3">
        <v>0</v>
      </c>
      <c r="O137" s="4">
        <v>3</v>
      </c>
      <c r="P137" s="4">
        <v>30215.7</v>
      </c>
      <c r="Q137" s="4">
        <v>3</v>
      </c>
      <c r="R137" s="4">
        <v>30215.7</v>
      </c>
      <c r="S137" s="4">
        <v>1</v>
      </c>
      <c r="T137" s="4">
        <v>10071.9</v>
      </c>
      <c r="U137" s="4">
        <v>0</v>
      </c>
      <c r="V137" s="4">
        <v>0</v>
      </c>
      <c r="W137" s="4">
        <v>0</v>
      </c>
      <c r="X137" s="4">
        <v>0</v>
      </c>
      <c r="Y137" s="4">
        <v>1</v>
      </c>
      <c r="Z137" s="4">
        <v>10071.9</v>
      </c>
      <c r="AA137" s="4">
        <v>3</v>
      </c>
      <c r="AB137" s="4">
        <v>30215.7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5">
        <f t="shared" si="8"/>
        <v>8</v>
      </c>
      <c r="AN137" s="1">
        <f t="shared" si="9"/>
        <v>80575.199999999997</v>
      </c>
      <c r="AO137" s="1">
        <v>15000</v>
      </c>
      <c r="AP137" s="1">
        <f t="shared" si="10"/>
        <v>95575.2</v>
      </c>
      <c r="AQ137" s="7">
        <v>64170</v>
      </c>
      <c r="AR137" s="7">
        <v>30466.799999999999</v>
      </c>
      <c r="AS137" s="1">
        <f t="shared" si="11"/>
        <v>94636.800000000003</v>
      </c>
    </row>
    <row r="138" spans="1:45">
      <c r="A138" s="1"/>
      <c r="B138" s="1" t="s">
        <v>51</v>
      </c>
      <c r="C138" s="1" t="s">
        <v>188</v>
      </c>
      <c r="D138" s="1" t="s">
        <v>41</v>
      </c>
      <c r="E138" s="2">
        <v>0</v>
      </c>
      <c r="F138" s="2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5">
        <f t="shared" si="8"/>
        <v>0</v>
      </c>
      <c r="AN138" s="1">
        <f t="shared" si="9"/>
        <v>0</v>
      </c>
      <c r="AO138" s="1"/>
      <c r="AP138" s="1">
        <f t="shared" si="10"/>
        <v>0</v>
      </c>
      <c r="AQ138" s="1"/>
      <c r="AR138" s="1"/>
      <c r="AS138" s="1">
        <f t="shared" si="11"/>
        <v>0</v>
      </c>
    </row>
    <row r="139" spans="1:45">
      <c r="A139" s="1"/>
      <c r="B139" s="1"/>
      <c r="C139" s="1" t="s">
        <v>189</v>
      </c>
      <c r="D139" s="1" t="s">
        <v>41</v>
      </c>
      <c r="E139" s="2">
        <v>0</v>
      </c>
      <c r="F139" s="2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5">
        <f t="shared" si="8"/>
        <v>0</v>
      </c>
      <c r="AN139" s="1">
        <f t="shared" si="9"/>
        <v>0</v>
      </c>
      <c r="AO139" s="1"/>
      <c r="AP139" s="1">
        <f t="shared" si="10"/>
        <v>0</v>
      </c>
      <c r="AQ139" s="1"/>
      <c r="AR139" s="1"/>
      <c r="AS139" s="1">
        <f t="shared" si="11"/>
        <v>0</v>
      </c>
    </row>
    <row r="140" spans="1:45">
      <c r="A140" s="1" t="s">
        <v>190</v>
      </c>
      <c r="B140" s="1" t="s">
        <v>51</v>
      </c>
      <c r="C140" s="1" t="s">
        <v>191</v>
      </c>
      <c r="D140" s="1" t="s">
        <v>41</v>
      </c>
      <c r="E140" s="2">
        <v>2650</v>
      </c>
      <c r="F140" s="2">
        <v>755250</v>
      </c>
      <c r="G140" s="3">
        <v>370</v>
      </c>
      <c r="H140" s="3">
        <v>105450</v>
      </c>
      <c r="I140" s="3">
        <v>560</v>
      </c>
      <c r="J140" s="3">
        <v>159600</v>
      </c>
      <c r="K140" s="3">
        <v>800</v>
      </c>
      <c r="L140" s="3">
        <v>228000</v>
      </c>
      <c r="M140" s="3">
        <v>920</v>
      </c>
      <c r="N140" s="3">
        <v>262200</v>
      </c>
      <c r="O140" s="4">
        <v>100</v>
      </c>
      <c r="P140" s="4">
        <v>28500</v>
      </c>
      <c r="Q140" s="4">
        <v>270</v>
      </c>
      <c r="R140" s="4">
        <v>76950</v>
      </c>
      <c r="S140" s="4">
        <v>0</v>
      </c>
      <c r="T140" s="4">
        <v>0</v>
      </c>
      <c r="U140" s="4">
        <v>220</v>
      </c>
      <c r="V140" s="4">
        <v>62700</v>
      </c>
      <c r="W140" s="4">
        <v>170</v>
      </c>
      <c r="X140" s="4">
        <v>48450</v>
      </c>
      <c r="Y140" s="4">
        <v>170</v>
      </c>
      <c r="Z140" s="4">
        <v>48450</v>
      </c>
      <c r="AA140" s="4">
        <v>330</v>
      </c>
      <c r="AB140" s="4">
        <v>94050</v>
      </c>
      <c r="AC140" s="4">
        <v>210</v>
      </c>
      <c r="AD140" s="4">
        <v>59850</v>
      </c>
      <c r="AE140" s="4">
        <v>260</v>
      </c>
      <c r="AF140" s="4">
        <v>74100</v>
      </c>
      <c r="AG140" s="4">
        <v>900</v>
      </c>
      <c r="AH140" s="4">
        <v>256500</v>
      </c>
      <c r="AI140" s="4">
        <v>20</v>
      </c>
      <c r="AJ140" s="4">
        <v>5700</v>
      </c>
      <c r="AK140" s="4">
        <v>0</v>
      </c>
      <c r="AL140" s="4">
        <v>0</v>
      </c>
      <c r="AM140" s="5">
        <f t="shared" si="8"/>
        <v>930</v>
      </c>
      <c r="AN140" s="1">
        <f t="shared" si="9"/>
        <v>265050</v>
      </c>
      <c r="AO140" s="1">
        <v>112000</v>
      </c>
      <c r="AP140" s="1">
        <f t="shared" si="10"/>
        <v>377050</v>
      </c>
      <c r="AQ140" s="1"/>
      <c r="AR140" s="1">
        <v>17524</v>
      </c>
      <c r="AS140" s="1">
        <f t="shared" si="11"/>
        <v>17524</v>
      </c>
    </row>
    <row r="141" spans="1:45">
      <c r="A141" s="1"/>
      <c r="B141" s="1"/>
      <c r="C141" s="1" t="s">
        <v>192</v>
      </c>
      <c r="D141" s="1" t="s">
        <v>41</v>
      </c>
      <c r="E141" s="2">
        <v>0</v>
      </c>
      <c r="F141" s="2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5">
        <f t="shared" si="8"/>
        <v>0</v>
      </c>
      <c r="AN141" s="1">
        <f t="shared" si="9"/>
        <v>0</v>
      </c>
      <c r="AO141" s="1"/>
      <c r="AP141" s="1">
        <f t="shared" si="10"/>
        <v>0</v>
      </c>
      <c r="AQ141" s="1"/>
      <c r="AR141" s="1"/>
      <c r="AS141" s="1">
        <f t="shared" si="11"/>
        <v>0</v>
      </c>
    </row>
    <row r="142" spans="1:45">
      <c r="A142" s="1"/>
      <c r="B142" s="1"/>
      <c r="C142" s="1" t="s">
        <v>193</v>
      </c>
      <c r="D142" s="1" t="s">
        <v>41</v>
      </c>
      <c r="E142" s="2">
        <v>0</v>
      </c>
      <c r="F142" s="2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5">
        <f t="shared" si="8"/>
        <v>0</v>
      </c>
      <c r="AN142" s="1">
        <f t="shared" si="9"/>
        <v>0</v>
      </c>
      <c r="AO142" s="1"/>
      <c r="AP142" s="1">
        <f t="shared" si="10"/>
        <v>0</v>
      </c>
      <c r="AQ142" s="1"/>
      <c r="AR142" s="1"/>
      <c r="AS142" s="1">
        <f t="shared" si="11"/>
        <v>0</v>
      </c>
    </row>
    <row r="143" spans="1:45">
      <c r="A143" s="1"/>
      <c r="B143" s="1"/>
      <c r="C143" s="1" t="s">
        <v>194</v>
      </c>
      <c r="D143" s="1" t="s">
        <v>41</v>
      </c>
      <c r="E143" s="2">
        <v>0</v>
      </c>
      <c r="F143" s="2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5">
        <f t="shared" si="8"/>
        <v>0</v>
      </c>
      <c r="AN143" s="1">
        <f t="shared" si="9"/>
        <v>0</v>
      </c>
      <c r="AO143" s="1"/>
      <c r="AP143" s="1">
        <f t="shared" si="10"/>
        <v>0</v>
      </c>
      <c r="AQ143" s="1"/>
      <c r="AR143" s="1"/>
      <c r="AS143" s="1">
        <f t="shared" si="11"/>
        <v>0</v>
      </c>
    </row>
    <row r="144" spans="1:45">
      <c r="A144" s="1"/>
      <c r="B144" s="1"/>
      <c r="C144" s="1" t="s">
        <v>195</v>
      </c>
      <c r="D144" s="1" t="s">
        <v>41</v>
      </c>
      <c r="E144" s="2">
        <v>0</v>
      </c>
      <c r="F144" s="2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5">
        <f t="shared" si="8"/>
        <v>0</v>
      </c>
      <c r="AN144" s="1">
        <f t="shared" si="9"/>
        <v>0</v>
      </c>
      <c r="AO144" s="1"/>
      <c r="AP144" s="1">
        <f t="shared" si="10"/>
        <v>0</v>
      </c>
      <c r="AQ144" s="1"/>
      <c r="AR144" s="1"/>
      <c r="AS144" s="1">
        <f t="shared" si="11"/>
        <v>0</v>
      </c>
    </row>
    <row r="145" spans="1:45">
      <c r="A145" s="1" t="s">
        <v>196</v>
      </c>
      <c r="B145" s="1" t="s">
        <v>39</v>
      </c>
      <c r="C145" s="1" t="s">
        <v>197</v>
      </c>
      <c r="D145" s="1" t="s">
        <v>41</v>
      </c>
      <c r="E145" s="2">
        <v>0</v>
      </c>
      <c r="F145" s="2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5">
        <f t="shared" si="8"/>
        <v>0</v>
      </c>
      <c r="AN145" s="1">
        <f t="shared" si="9"/>
        <v>0</v>
      </c>
      <c r="AO145" s="1"/>
      <c r="AP145" s="1">
        <f t="shared" si="10"/>
        <v>0</v>
      </c>
      <c r="AQ145" s="1"/>
      <c r="AR145" s="1"/>
      <c r="AS145" s="1">
        <f t="shared" si="11"/>
        <v>0</v>
      </c>
    </row>
    <row r="146" spans="1:45">
      <c r="A146" s="1"/>
      <c r="B146" s="1"/>
      <c r="C146" s="1" t="s">
        <v>198</v>
      </c>
      <c r="D146" s="1" t="s">
        <v>41</v>
      </c>
      <c r="E146" s="2">
        <v>10300</v>
      </c>
      <c r="F146" s="2">
        <v>1493500</v>
      </c>
      <c r="G146" s="3">
        <v>9000</v>
      </c>
      <c r="H146" s="3">
        <v>1305000</v>
      </c>
      <c r="I146" s="3">
        <v>0</v>
      </c>
      <c r="J146" s="3">
        <v>0</v>
      </c>
      <c r="K146" s="3">
        <v>1300</v>
      </c>
      <c r="L146" s="3">
        <v>188500</v>
      </c>
      <c r="M146" s="3">
        <v>0</v>
      </c>
      <c r="N146" s="3">
        <v>0</v>
      </c>
      <c r="O146" s="4">
        <v>0</v>
      </c>
      <c r="P146" s="4">
        <v>0</v>
      </c>
      <c r="Q146" s="4">
        <v>9000</v>
      </c>
      <c r="R146" s="4">
        <v>1305000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1300</v>
      </c>
      <c r="AD146" s="4">
        <v>188500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5">
        <f t="shared" si="8"/>
        <v>9000</v>
      </c>
      <c r="AN146" s="1">
        <f t="shared" si="9"/>
        <v>1305000</v>
      </c>
      <c r="AO146" s="1"/>
      <c r="AP146" s="1">
        <f t="shared" si="10"/>
        <v>1305000</v>
      </c>
      <c r="AQ146" s="1">
        <v>1511287</v>
      </c>
      <c r="AR146" s="7">
        <v>17625.599999999999</v>
      </c>
      <c r="AS146" s="1">
        <f t="shared" si="11"/>
        <v>1528912.6</v>
      </c>
    </row>
    <row r="147" spans="1:45">
      <c r="A147" s="1" t="s">
        <v>199</v>
      </c>
      <c r="B147" s="1" t="s">
        <v>39</v>
      </c>
      <c r="C147" s="1" t="s">
        <v>200</v>
      </c>
      <c r="D147" s="1" t="s">
        <v>41</v>
      </c>
      <c r="E147" s="2">
        <v>4</v>
      </c>
      <c r="F147" s="2">
        <v>442320</v>
      </c>
      <c r="G147" s="3">
        <v>0</v>
      </c>
      <c r="H147" s="3">
        <v>0</v>
      </c>
      <c r="I147" s="3">
        <v>0.5</v>
      </c>
      <c r="J147" s="3">
        <v>55290</v>
      </c>
      <c r="K147" s="3">
        <v>2.5</v>
      </c>
      <c r="L147" s="3">
        <v>276450</v>
      </c>
      <c r="M147" s="3">
        <v>1</v>
      </c>
      <c r="N147" s="3">
        <v>110580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0.25</v>
      </c>
      <c r="V147" s="4">
        <v>27645</v>
      </c>
      <c r="W147" s="4">
        <v>0</v>
      </c>
      <c r="X147" s="4">
        <v>0</v>
      </c>
      <c r="Y147" s="4">
        <v>0.25</v>
      </c>
      <c r="Z147" s="4">
        <v>27645</v>
      </c>
      <c r="AA147" s="4">
        <v>1</v>
      </c>
      <c r="AB147" s="4">
        <v>110580</v>
      </c>
      <c r="AC147" s="4">
        <v>1.5</v>
      </c>
      <c r="AD147" s="4">
        <v>165870</v>
      </c>
      <c r="AE147" s="4">
        <v>0</v>
      </c>
      <c r="AF147" s="4">
        <v>0</v>
      </c>
      <c r="AG147" s="4">
        <v>0</v>
      </c>
      <c r="AH147" s="4">
        <v>0</v>
      </c>
      <c r="AI147" s="4">
        <v>1</v>
      </c>
      <c r="AJ147" s="4">
        <v>110580</v>
      </c>
      <c r="AK147" s="4">
        <v>0</v>
      </c>
      <c r="AL147" s="4">
        <v>0</v>
      </c>
      <c r="AM147" s="5">
        <f t="shared" si="8"/>
        <v>0.5</v>
      </c>
      <c r="AN147" s="1">
        <f t="shared" si="9"/>
        <v>55290</v>
      </c>
      <c r="AO147" s="1"/>
      <c r="AP147" s="1">
        <f t="shared" si="10"/>
        <v>55290</v>
      </c>
      <c r="AQ147" s="1">
        <v>91200</v>
      </c>
      <c r="AR147" s="7">
        <v>396000</v>
      </c>
      <c r="AS147" s="1">
        <f t="shared" si="11"/>
        <v>487200</v>
      </c>
    </row>
    <row r="148" spans="1:45">
      <c r="A148" s="1" t="s">
        <v>201</v>
      </c>
      <c r="B148" s="1" t="s">
        <v>39</v>
      </c>
      <c r="C148" s="1" t="s">
        <v>202</v>
      </c>
      <c r="D148" s="1" t="s">
        <v>41</v>
      </c>
      <c r="E148" s="2">
        <v>107</v>
      </c>
      <c r="F148" s="2">
        <v>315521.59999999998</v>
      </c>
      <c r="G148" s="3">
        <v>23</v>
      </c>
      <c r="H148" s="3">
        <v>67822.399999999994</v>
      </c>
      <c r="I148" s="3">
        <v>14</v>
      </c>
      <c r="J148" s="3">
        <v>41283.199999999997</v>
      </c>
      <c r="K148" s="3">
        <v>70</v>
      </c>
      <c r="L148" s="3">
        <v>206416</v>
      </c>
      <c r="M148" s="3">
        <v>0</v>
      </c>
      <c r="N148" s="3">
        <v>0</v>
      </c>
      <c r="O148" s="4">
        <v>0</v>
      </c>
      <c r="P148" s="4">
        <v>0</v>
      </c>
      <c r="Q148" s="4">
        <v>7</v>
      </c>
      <c r="R148" s="4">
        <v>20641.599999999999</v>
      </c>
      <c r="S148" s="4">
        <v>16</v>
      </c>
      <c r="T148" s="4">
        <v>47180.800000000003</v>
      </c>
      <c r="U148" s="4">
        <v>0</v>
      </c>
      <c r="V148" s="4">
        <v>0</v>
      </c>
      <c r="W148" s="4">
        <v>0</v>
      </c>
      <c r="X148" s="4">
        <v>0</v>
      </c>
      <c r="Y148" s="4">
        <v>14</v>
      </c>
      <c r="Z148" s="4">
        <v>41283.199999999997</v>
      </c>
      <c r="AA148" s="4">
        <v>14</v>
      </c>
      <c r="AB148" s="4">
        <v>41283.199999999997</v>
      </c>
      <c r="AC148" s="4">
        <v>28</v>
      </c>
      <c r="AD148" s="4">
        <v>82566.399999999994</v>
      </c>
      <c r="AE148" s="4">
        <v>28</v>
      </c>
      <c r="AF148" s="4">
        <v>82566.399999999994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5">
        <f t="shared" si="8"/>
        <v>37</v>
      </c>
      <c r="AN148" s="1">
        <f t="shared" si="9"/>
        <v>109105.59999999999</v>
      </c>
      <c r="AO148" s="1"/>
      <c r="AP148" s="1">
        <f t="shared" si="10"/>
        <v>109105.59999999999</v>
      </c>
      <c r="AQ148" s="7">
        <v>9600</v>
      </c>
      <c r="AR148" s="7">
        <v>32000</v>
      </c>
      <c r="AS148" s="1">
        <f t="shared" si="11"/>
        <v>41600</v>
      </c>
    </row>
    <row r="149" spans="1:45">
      <c r="A149" s="1"/>
      <c r="B149" s="1"/>
      <c r="C149" s="1" t="s">
        <v>203</v>
      </c>
      <c r="D149" s="1" t="s">
        <v>41</v>
      </c>
      <c r="E149" s="2">
        <v>145</v>
      </c>
      <c r="F149" s="2">
        <v>427576</v>
      </c>
      <c r="G149" s="3">
        <v>18</v>
      </c>
      <c r="H149" s="3">
        <v>53078.400000000001</v>
      </c>
      <c r="I149" s="3">
        <v>6</v>
      </c>
      <c r="J149" s="3">
        <v>17692.8</v>
      </c>
      <c r="K149" s="3">
        <v>74</v>
      </c>
      <c r="L149" s="3">
        <v>218211.20000000001</v>
      </c>
      <c r="M149" s="3">
        <v>47</v>
      </c>
      <c r="N149" s="3">
        <v>138593.60000000001</v>
      </c>
      <c r="O149" s="4">
        <v>0</v>
      </c>
      <c r="P149" s="4">
        <v>0</v>
      </c>
      <c r="Q149" s="4">
        <v>9</v>
      </c>
      <c r="R149" s="4">
        <v>26539.200000000001</v>
      </c>
      <c r="S149" s="4">
        <v>9</v>
      </c>
      <c r="T149" s="4">
        <v>26539.200000000001</v>
      </c>
      <c r="U149" s="4">
        <v>1</v>
      </c>
      <c r="V149" s="4">
        <v>2948.8</v>
      </c>
      <c r="W149" s="4">
        <v>3</v>
      </c>
      <c r="X149" s="4">
        <v>8846.4</v>
      </c>
      <c r="Y149" s="4">
        <v>2</v>
      </c>
      <c r="Z149" s="4">
        <v>5897.6</v>
      </c>
      <c r="AA149" s="4">
        <v>26</v>
      </c>
      <c r="AB149" s="4">
        <v>76668.800000000003</v>
      </c>
      <c r="AC149" s="4">
        <v>30</v>
      </c>
      <c r="AD149" s="4">
        <v>88464</v>
      </c>
      <c r="AE149" s="4">
        <v>18</v>
      </c>
      <c r="AF149" s="4">
        <v>53078.400000000001</v>
      </c>
      <c r="AG149" s="4">
        <v>40</v>
      </c>
      <c r="AH149" s="4">
        <v>117952</v>
      </c>
      <c r="AI149" s="4">
        <v>7</v>
      </c>
      <c r="AJ149" s="4">
        <v>20641.599999999999</v>
      </c>
      <c r="AK149" s="4">
        <v>0</v>
      </c>
      <c r="AL149" s="4">
        <v>0</v>
      </c>
      <c r="AM149" s="5">
        <f t="shared" si="8"/>
        <v>24</v>
      </c>
      <c r="AN149" s="1">
        <f t="shared" si="9"/>
        <v>70771.200000000012</v>
      </c>
      <c r="AO149" s="1">
        <v>60000</v>
      </c>
      <c r="AP149" s="1">
        <f t="shared" si="10"/>
        <v>130771.20000000001</v>
      </c>
      <c r="AQ149" s="7">
        <v>188800</v>
      </c>
      <c r="AR149" s="7">
        <v>60800</v>
      </c>
      <c r="AS149" s="1">
        <f t="shared" si="11"/>
        <v>249600</v>
      </c>
    </row>
    <row r="150" spans="1:45">
      <c r="A150" s="1"/>
      <c r="B150" s="1"/>
      <c r="C150" s="1" t="s">
        <v>204</v>
      </c>
      <c r="D150" s="1" t="s">
        <v>41</v>
      </c>
      <c r="E150" s="2">
        <v>0</v>
      </c>
      <c r="F150" s="2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5">
        <f t="shared" si="8"/>
        <v>0</v>
      </c>
      <c r="AN150" s="1">
        <f t="shared" si="9"/>
        <v>0</v>
      </c>
      <c r="AO150" s="1"/>
      <c r="AP150" s="1">
        <f t="shared" si="10"/>
        <v>0</v>
      </c>
      <c r="AQ150" s="1"/>
      <c r="AR150" s="1"/>
      <c r="AS150" s="1">
        <f t="shared" si="11"/>
        <v>0</v>
      </c>
    </row>
    <row r="151" spans="1:45">
      <c r="A151" s="1"/>
      <c r="B151" s="1"/>
      <c r="C151" s="1" t="s">
        <v>205</v>
      </c>
      <c r="D151" s="1" t="s">
        <v>41</v>
      </c>
      <c r="E151" s="2">
        <v>0</v>
      </c>
      <c r="F151" s="2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5">
        <f t="shared" si="8"/>
        <v>0</v>
      </c>
      <c r="AN151" s="1">
        <f t="shared" si="9"/>
        <v>0</v>
      </c>
      <c r="AO151" s="1"/>
      <c r="AP151" s="1">
        <f t="shared" si="10"/>
        <v>0</v>
      </c>
      <c r="AQ151" s="1"/>
      <c r="AR151" s="1"/>
      <c r="AS151" s="1">
        <f t="shared" si="11"/>
        <v>0</v>
      </c>
    </row>
    <row r="152" spans="1:45">
      <c r="A152" s="1" t="s">
        <v>206</v>
      </c>
      <c r="B152" s="1" t="s">
        <v>39</v>
      </c>
      <c r="C152" s="1" t="s">
        <v>207</v>
      </c>
      <c r="D152" s="1" t="s">
        <v>41</v>
      </c>
      <c r="E152" s="2">
        <v>58</v>
      </c>
      <c r="F152" s="2">
        <v>53592</v>
      </c>
      <c r="G152" s="3">
        <v>0</v>
      </c>
      <c r="H152" s="3">
        <v>0</v>
      </c>
      <c r="I152" s="3">
        <v>28</v>
      </c>
      <c r="J152" s="3">
        <v>25872</v>
      </c>
      <c r="K152" s="3">
        <v>30</v>
      </c>
      <c r="L152" s="3">
        <v>27720</v>
      </c>
      <c r="M152" s="3">
        <v>0</v>
      </c>
      <c r="N152" s="3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28</v>
      </c>
      <c r="Z152" s="4">
        <v>25872</v>
      </c>
      <c r="AA152" s="4">
        <v>14</v>
      </c>
      <c r="AB152" s="4">
        <v>12936</v>
      </c>
      <c r="AC152" s="4">
        <v>7</v>
      </c>
      <c r="AD152" s="4">
        <v>6468</v>
      </c>
      <c r="AE152" s="4">
        <v>9</v>
      </c>
      <c r="AF152" s="4">
        <v>8316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5">
        <f t="shared" si="8"/>
        <v>28</v>
      </c>
      <c r="AN152" s="1">
        <f t="shared" si="9"/>
        <v>25872</v>
      </c>
      <c r="AO152" s="1"/>
      <c r="AP152" s="1">
        <f t="shared" si="10"/>
        <v>25872</v>
      </c>
      <c r="AQ152" s="1"/>
      <c r="AR152" s="1"/>
      <c r="AS152" s="1">
        <f t="shared" si="11"/>
        <v>0</v>
      </c>
    </row>
    <row r="153" spans="1:45">
      <c r="A153" s="1"/>
      <c r="B153" s="1"/>
      <c r="C153" s="1" t="s">
        <v>208</v>
      </c>
      <c r="D153" s="1" t="s">
        <v>41</v>
      </c>
      <c r="E153" s="2">
        <v>32</v>
      </c>
      <c r="F153" s="2">
        <v>31584</v>
      </c>
      <c r="G153" s="3">
        <v>0</v>
      </c>
      <c r="H153" s="3">
        <v>0</v>
      </c>
      <c r="I153" s="3">
        <v>17</v>
      </c>
      <c r="J153" s="3">
        <v>16779</v>
      </c>
      <c r="K153" s="3">
        <v>15</v>
      </c>
      <c r="L153" s="3">
        <v>14805</v>
      </c>
      <c r="M153" s="3">
        <v>0</v>
      </c>
      <c r="N153" s="3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17</v>
      </c>
      <c r="Z153" s="4">
        <v>16779</v>
      </c>
      <c r="AA153" s="4">
        <v>0</v>
      </c>
      <c r="AB153" s="4">
        <v>0</v>
      </c>
      <c r="AC153" s="4">
        <v>8</v>
      </c>
      <c r="AD153" s="4">
        <v>7896</v>
      </c>
      <c r="AE153" s="4">
        <v>7</v>
      </c>
      <c r="AF153" s="4">
        <v>6909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5">
        <f t="shared" si="8"/>
        <v>17</v>
      </c>
      <c r="AN153" s="1">
        <f t="shared" si="9"/>
        <v>16779</v>
      </c>
      <c r="AO153" s="1"/>
      <c r="AP153" s="1">
        <f t="shared" si="10"/>
        <v>16779</v>
      </c>
      <c r="AQ153" s="7">
        <v>35420</v>
      </c>
      <c r="AR153" s="1"/>
      <c r="AS153" s="1">
        <f t="shared" si="11"/>
        <v>35420</v>
      </c>
    </row>
    <row r="154" spans="1:45">
      <c r="A154" s="1"/>
      <c r="B154" s="1" t="s">
        <v>51</v>
      </c>
      <c r="C154" s="1" t="s">
        <v>209</v>
      </c>
      <c r="D154" s="1" t="s">
        <v>41</v>
      </c>
      <c r="E154" s="2">
        <v>300</v>
      </c>
      <c r="F154" s="2">
        <v>53580</v>
      </c>
      <c r="G154" s="3">
        <v>0</v>
      </c>
      <c r="H154" s="3">
        <v>0</v>
      </c>
      <c r="I154" s="3">
        <v>0</v>
      </c>
      <c r="J154" s="3">
        <v>0</v>
      </c>
      <c r="K154" s="3">
        <v>300</v>
      </c>
      <c r="L154" s="3">
        <v>53580</v>
      </c>
      <c r="M154" s="3">
        <v>0</v>
      </c>
      <c r="N154" s="3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300</v>
      </c>
      <c r="AB154" s="4">
        <v>53580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5">
        <f t="shared" si="8"/>
        <v>0</v>
      </c>
      <c r="AN154" s="1">
        <f t="shared" si="9"/>
        <v>0</v>
      </c>
      <c r="AO154" s="1"/>
      <c r="AP154" s="1">
        <f t="shared" si="10"/>
        <v>0</v>
      </c>
      <c r="AQ154" s="1"/>
      <c r="AR154" s="1"/>
      <c r="AS154" s="1">
        <f t="shared" si="11"/>
        <v>0</v>
      </c>
    </row>
    <row r="155" spans="1:45">
      <c r="A155" s="1" t="s">
        <v>210</v>
      </c>
      <c r="B155" s="1" t="s">
        <v>39</v>
      </c>
      <c r="C155" s="1">
        <v>1509</v>
      </c>
      <c r="D155" s="1" t="s">
        <v>41</v>
      </c>
      <c r="E155" s="2">
        <v>0</v>
      </c>
      <c r="F155" s="2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5">
        <f t="shared" ref="AM155:AM187" si="12">O155+Q155+S155+U155+W155+Y155</f>
        <v>0</v>
      </c>
      <c r="AN155" s="1">
        <f t="shared" si="9"/>
        <v>0</v>
      </c>
      <c r="AO155" s="1"/>
      <c r="AP155" s="1">
        <f t="shared" si="10"/>
        <v>0</v>
      </c>
      <c r="AQ155" s="1"/>
      <c r="AR155" s="1"/>
      <c r="AS155" s="1">
        <f t="shared" si="11"/>
        <v>0</v>
      </c>
    </row>
    <row r="156" spans="1:45">
      <c r="A156" s="1"/>
      <c r="B156" s="1"/>
      <c r="C156" s="1">
        <v>2111</v>
      </c>
      <c r="D156" s="1" t="s">
        <v>41</v>
      </c>
      <c r="E156" s="2">
        <v>1000</v>
      </c>
      <c r="F156" s="2">
        <v>195000</v>
      </c>
      <c r="G156" s="3">
        <v>1000</v>
      </c>
      <c r="H156" s="3">
        <v>195000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4">
        <v>0</v>
      </c>
      <c r="P156" s="4">
        <v>0</v>
      </c>
      <c r="Q156" s="4">
        <v>1000</v>
      </c>
      <c r="R156" s="4">
        <v>195000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5">
        <f t="shared" si="12"/>
        <v>1000</v>
      </c>
      <c r="AN156" s="1">
        <f t="shared" si="9"/>
        <v>195000</v>
      </c>
      <c r="AO156" s="1"/>
      <c r="AP156" s="1">
        <f t="shared" si="10"/>
        <v>195000</v>
      </c>
      <c r="AQ156" s="1">
        <v>431400</v>
      </c>
      <c r="AR156" s="1"/>
      <c r="AS156" s="1">
        <f t="shared" si="11"/>
        <v>431400</v>
      </c>
    </row>
    <row r="157" spans="1:45">
      <c r="A157" s="1"/>
      <c r="B157" s="1"/>
      <c r="C157" s="1">
        <v>2233</v>
      </c>
      <c r="D157" s="1" t="s">
        <v>41</v>
      </c>
      <c r="E157" s="2">
        <v>0</v>
      </c>
      <c r="F157" s="2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5">
        <f t="shared" si="12"/>
        <v>0</v>
      </c>
      <c r="AN157" s="1">
        <f t="shared" si="9"/>
        <v>0</v>
      </c>
      <c r="AO157" s="1"/>
      <c r="AP157" s="1">
        <f t="shared" si="10"/>
        <v>0</v>
      </c>
      <c r="AQ157" s="1"/>
      <c r="AR157" s="1"/>
      <c r="AS157" s="1">
        <f t="shared" si="11"/>
        <v>0</v>
      </c>
    </row>
    <row r="158" spans="1:45">
      <c r="A158" s="1"/>
      <c r="B158" s="1"/>
      <c r="C158" s="1">
        <v>2245</v>
      </c>
      <c r="D158" s="1" t="s">
        <v>41</v>
      </c>
      <c r="E158" s="2">
        <v>1000</v>
      </c>
      <c r="F158" s="2">
        <v>195000</v>
      </c>
      <c r="G158" s="3">
        <v>1000</v>
      </c>
      <c r="H158" s="3">
        <v>195000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4">
        <v>0</v>
      </c>
      <c r="P158" s="4">
        <v>0</v>
      </c>
      <c r="Q158" s="4">
        <v>1000</v>
      </c>
      <c r="R158" s="4">
        <v>195000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5">
        <f t="shared" si="12"/>
        <v>1000</v>
      </c>
      <c r="AN158" s="1">
        <f t="shared" si="9"/>
        <v>195000</v>
      </c>
      <c r="AO158" s="1"/>
      <c r="AP158" s="1">
        <f t="shared" si="10"/>
        <v>195000</v>
      </c>
      <c r="AQ158" s="1">
        <v>251400</v>
      </c>
      <c r="AR158" s="1"/>
      <c r="AS158" s="1">
        <f t="shared" si="11"/>
        <v>251400</v>
      </c>
    </row>
    <row r="159" spans="1:45">
      <c r="A159" s="1"/>
      <c r="B159" s="1"/>
      <c r="C159" s="1">
        <v>2264</v>
      </c>
      <c r="D159" s="1" t="s">
        <v>41</v>
      </c>
      <c r="E159" s="2">
        <v>0</v>
      </c>
      <c r="F159" s="2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5">
        <f t="shared" si="12"/>
        <v>0</v>
      </c>
      <c r="AN159" s="1">
        <f t="shared" si="9"/>
        <v>0</v>
      </c>
      <c r="AO159" s="1"/>
      <c r="AP159" s="1">
        <f t="shared" si="10"/>
        <v>0</v>
      </c>
      <c r="AQ159" s="1"/>
      <c r="AR159" s="1"/>
      <c r="AS159" s="1">
        <f t="shared" si="11"/>
        <v>0</v>
      </c>
    </row>
    <row r="160" spans="1:45">
      <c r="A160" s="1"/>
      <c r="B160" s="1"/>
      <c r="C160" s="1">
        <v>2377</v>
      </c>
      <c r="D160" s="1" t="s">
        <v>41</v>
      </c>
      <c r="E160" s="2">
        <v>0</v>
      </c>
      <c r="F160" s="2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5">
        <f t="shared" si="12"/>
        <v>0</v>
      </c>
      <c r="AN160" s="1">
        <f t="shared" si="9"/>
        <v>0</v>
      </c>
      <c r="AO160" s="1"/>
      <c r="AP160" s="1">
        <f t="shared" si="10"/>
        <v>0</v>
      </c>
      <c r="AQ160" s="1"/>
      <c r="AR160" s="1"/>
      <c r="AS160" s="1">
        <f t="shared" si="11"/>
        <v>0</v>
      </c>
    </row>
    <row r="161" spans="1:45">
      <c r="A161" s="1"/>
      <c r="B161" s="1"/>
      <c r="C161" s="1" t="s">
        <v>211</v>
      </c>
      <c r="D161" s="1" t="s">
        <v>41</v>
      </c>
      <c r="E161" s="2">
        <v>0</v>
      </c>
      <c r="F161" s="2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5">
        <f t="shared" si="12"/>
        <v>0</v>
      </c>
      <c r="AN161" s="1">
        <f t="shared" si="9"/>
        <v>0</v>
      </c>
      <c r="AO161" s="1"/>
      <c r="AP161" s="1">
        <f t="shared" si="10"/>
        <v>0</v>
      </c>
      <c r="AQ161" s="1"/>
      <c r="AR161" s="1"/>
      <c r="AS161" s="1">
        <f t="shared" si="11"/>
        <v>0</v>
      </c>
    </row>
    <row r="162" spans="1:45">
      <c r="A162" s="1"/>
      <c r="B162" s="1"/>
      <c r="C162" s="1" t="s">
        <v>212</v>
      </c>
      <c r="D162" s="1" t="s">
        <v>41</v>
      </c>
      <c r="E162" s="2">
        <v>6000</v>
      </c>
      <c r="F162" s="2">
        <v>1170000</v>
      </c>
      <c r="G162" s="3">
        <v>6000</v>
      </c>
      <c r="H162" s="3">
        <v>1170000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4">
        <v>0</v>
      </c>
      <c r="P162" s="4">
        <v>0</v>
      </c>
      <c r="Q162" s="4">
        <v>6000</v>
      </c>
      <c r="R162" s="4">
        <v>1170000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5">
        <f t="shared" si="12"/>
        <v>6000</v>
      </c>
      <c r="AN162" s="1">
        <f t="shared" si="9"/>
        <v>1170000</v>
      </c>
      <c r="AO162" s="1"/>
      <c r="AP162" s="1">
        <f t="shared" si="10"/>
        <v>1170000</v>
      </c>
      <c r="AQ162" s="1">
        <v>1200000</v>
      </c>
      <c r="AR162" s="1"/>
      <c r="AS162" s="1">
        <f t="shared" si="11"/>
        <v>1200000</v>
      </c>
    </row>
    <row r="163" spans="1:45">
      <c r="A163" s="1"/>
      <c r="B163" s="1"/>
      <c r="C163" s="1" t="s">
        <v>213</v>
      </c>
      <c r="D163" s="1" t="s">
        <v>41</v>
      </c>
      <c r="E163" s="2">
        <v>0</v>
      </c>
      <c r="F163" s="2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5">
        <f t="shared" si="12"/>
        <v>0</v>
      </c>
      <c r="AN163" s="1">
        <f t="shared" si="9"/>
        <v>0</v>
      </c>
      <c r="AO163" s="1"/>
      <c r="AP163" s="1">
        <f t="shared" si="10"/>
        <v>0</v>
      </c>
      <c r="AQ163" s="1"/>
      <c r="AR163" s="1"/>
      <c r="AS163" s="1">
        <f t="shared" si="11"/>
        <v>0</v>
      </c>
    </row>
    <row r="164" spans="1:45">
      <c r="A164" s="1"/>
      <c r="B164" s="1"/>
      <c r="C164" s="1" t="s">
        <v>214</v>
      </c>
      <c r="D164" s="1" t="s">
        <v>41</v>
      </c>
      <c r="E164" s="2">
        <v>0</v>
      </c>
      <c r="F164" s="2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5">
        <f t="shared" si="12"/>
        <v>0</v>
      </c>
      <c r="AN164" s="1">
        <f t="shared" si="9"/>
        <v>0</v>
      </c>
      <c r="AO164" s="1"/>
      <c r="AP164" s="1">
        <f t="shared" si="10"/>
        <v>0</v>
      </c>
      <c r="AQ164" s="1"/>
      <c r="AR164" s="1"/>
      <c r="AS164" s="1">
        <f t="shared" si="11"/>
        <v>0</v>
      </c>
    </row>
    <row r="165" spans="1:45">
      <c r="A165" s="1"/>
      <c r="B165" s="1"/>
      <c r="C165" s="1" t="s">
        <v>215</v>
      </c>
      <c r="D165" s="1" t="s">
        <v>41</v>
      </c>
      <c r="E165" s="2">
        <v>0</v>
      </c>
      <c r="F165" s="2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5">
        <f t="shared" si="12"/>
        <v>0</v>
      </c>
      <c r="AN165" s="1">
        <f t="shared" si="9"/>
        <v>0</v>
      </c>
      <c r="AO165" s="1"/>
      <c r="AP165" s="1">
        <f t="shared" si="10"/>
        <v>0</v>
      </c>
      <c r="AQ165" s="1"/>
      <c r="AR165" s="1"/>
      <c r="AS165" s="1">
        <f t="shared" si="11"/>
        <v>0</v>
      </c>
    </row>
    <row r="166" spans="1:45">
      <c r="A166" s="1"/>
      <c r="B166" s="1" t="s">
        <v>51</v>
      </c>
      <c r="C166" s="1" t="s">
        <v>216</v>
      </c>
      <c r="D166" s="1" t="s">
        <v>41</v>
      </c>
      <c r="E166" s="2">
        <v>0</v>
      </c>
      <c r="F166" s="2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5">
        <f t="shared" si="12"/>
        <v>0</v>
      </c>
      <c r="AN166" s="1">
        <f t="shared" si="9"/>
        <v>0</v>
      </c>
      <c r="AO166" s="1"/>
      <c r="AP166" s="1">
        <f t="shared" si="10"/>
        <v>0</v>
      </c>
      <c r="AQ166" s="1"/>
      <c r="AR166" s="1"/>
      <c r="AS166" s="1">
        <f t="shared" si="11"/>
        <v>0</v>
      </c>
    </row>
    <row r="167" spans="1:45">
      <c r="A167" s="1"/>
      <c r="B167" s="1"/>
      <c r="C167" s="1" t="s">
        <v>217</v>
      </c>
      <c r="D167" s="1" t="s">
        <v>41</v>
      </c>
      <c r="E167" s="2">
        <v>5000</v>
      </c>
      <c r="F167" s="2">
        <v>300000</v>
      </c>
      <c r="G167" s="3">
        <v>5000</v>
      </c>
      <c r="H167" s="3">
        <v>300000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4">
        <v>0</v>
      </c>
      <c r="P167" s="4">
        <v>0</v>
      </c>
      <c r="Q167" s="4">
        <v>5000</v>
      </c>
      <c r="R167" s="4">
        <v>300000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5">
        <f t="shared" si="12"/>
        <v>5000</v>
      </c>
      <c r="AN167" s="1">
        <f t="shared" si="9"/>
        <v>300000</v>
      </c>
      <c r="AO167" s="1"/>
      <c r="AP167" s="1">
        <f t="shared" si="10"/>
        <v>300000</v>
      </c>
      <c r="AQ167" s="1">
        <v>578952</v>
      </c>
      <c r="AR167" s="1"/>
      <c r="AS167" s="1">
        <f t="shared" si="11"/>
        <v>578952</v>
      </c>
    </row>
    <row r="168" spans="1:45">
      <c r="A168" s="1"/>
      <c r="B168" s="1"/>
      <c r="C168" s="1" t="s">
        <v>218</v>
      </c>
      <c r="D168" s="1" t="s">
        <v>41</v>
      </c>
      <c r="E168" s="2">
        <v>15000</v>
      </c>
      <c r="F168" s="2">
        <v>735000</v>
      </c>
      <c r="G168" s="3">
        <v>15000</v>
      </c>
      <c r="H168" s="3">
        <v>735000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4">
        <v>0</v>
      </c>
      <c r="P168" s="4">
        <v>0</v>
      </c>
      <c r="Q168" s="4">
        <v>15000</v>
      </c>
      <c r="R168" s="4">
        <v>735000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5">
        <f t="shared" si="12"/>
        <v>15000</v>
      </c>
      <c r="AN168" s="1">
        <f t="shared" si="9"/>
        <v>735000</v>
      </c>
      <c r="AO168" s="1"/>
      <c r="AP168" s="1">
        <f t="shared" si="10"/>
        <v>735000</v>
      </c>
      <c r="AQ168" s="1">
        <v>384600</v>
      </c>
      <c r="AR168" s="1"/>
      <c r="AS168" s="1">
        <f t="shared" si="11"/>
        <v>384600</v>
      </c>
    </row>
    <row r="169" spans="1:45">
      <c r="A169" s="1" t="s">
        <v>219</v>
      </c>
      <c r="B169" s="1" t="s">
        <v>39</v>
      </c>
      <c r="C169" s="1" t="s">
        <v>220</v>
      </c>
      <c r="D169" s="1" t="s">
        <v>41</v>
      </c>
      <c r="E169" s="2">
        <v>138</v>
      </c>
      <c r="F169" s="2">
        <v>359738.4</v>
      </c>
      <c r="G169" s="3">
        <v>30</v>
      </c>
      <c r="H169" s="3">
        <v>78204</v>
      </c>
      <c r="I169" s="3">
        <v>17</v>
      </c>
      <c r="J169" s="3">
        <v>44315.6</v>
      </c>
      <c r="K169" s="3">
        <v>62</v>
      </c>
      <c r="L169" s="3">
        <v>161621.6</v>
      </c>
      <c r="M169" s="3">
        <v>29</v>
      </c>
      <c r="N169" s="3">
        <v>75597.2</v>
      </c>
      <c r="O169" s="4">
        <v>5</v>
      </c>
      <c r="P169" s="4">
        <v>13034</v>
      </c>
      <c r="Q169" s="4">
        <v>7</v>
      </c>
      <c r="R169" s="4">
        <v>18247.599999999999</v>
      </c>
      <c r="S169" s="4">
        <v>18</v>
      </c>
      <c r="T169" s="4">
        <v>46922.400000000001</v>
      </c>
      <c r="U169" s="4">
        <v>3</v>
      </c>
      <c r="V169" s="4">
        <v>7820.4</v>
      </c>
      <c r="W169" s="4">
        <v>0</v>
      </c>
      <c r="X169" s="4">
        <v>0</v>
      </c>
      <c r="Y169" s="4">
        <v>14</v>
      </c>
      <c r="Z169" s="4">
        <v>36495.199999999997</v>
      </c>
      <c r="AA169" s="4">
        <v>31</v>
      </c>
      <c r="AB169" s="4">
        <v>80810.8</v>
      </c>
      <c r="AC169" s="4">
        <v>7</v>
      </c>
      <c r="AD169" s="4">
        <v>18247.599999999999</v>
      </c>
      <c r="AE169" s="4">
        <v>24</v>
      </c>
      <c r="AF169" s="4">
        <v>62563.199999999997</v>
      </c>
      <c r="AG169" s="4">
        <v>20</v>
      </c>
      <c r="AH169" s="4">
        <v>52136</v>
      </c>
      <c r="AI169" s="4">
        <v>9</v>
      </c>
      <c r="AJ169" s="4">
        <v>23461.200000000001</v>
      </c>
      <c r="AK169" s="4">
        <v>0</v>
      </c>
      <c r="AL169" s="4">
        <v>0</v>
      </c>
      <c r="AM169" s="5">
        <f t="shared" si="12"/>
        <v>47</v>
      </c>
      <c r="AN169" s="1">
        <f t="shared" si="9"/>
        <v>122519.59999999999</v>
      </c>
      <c r="AO169" s="1">
        <v>59000</v>
      </c>
      <c r="AP169" s="1">
        <f t="shared" si="10"/>
        <v>181519.59999999998</v>
      </c>
      <c r="AQ169" s="7">
        <v>59920</v>
      </c>
      <c r="AR169" s="7">
        <v>100800</v>
      </c>
      <c r="AS169" s="1">
        <f t="shared" si="11"/>
        <v>160720</v>
      </c>
    </row>
    <row r="170" spans="1:45">
      <c r="A170" s="1"/>
      <c r="B170" s="1" t="s">
        <v>51</v>
      </c>
      <c r="C170" s="1" t="s">
        <v>221</v>
      </c>
      <c r="D170" s="1" t="s">
        <v>41</v>
      </c>
      <c r="E170" s="2">
        <v>0</v>
      </c>
      <c r="F170" s="2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5">
        <f t="shared" si="12"/>
        <v>0</v>
      </c>
      <c r="AN170" s="1">
        <f t="shared" si="9"/>
        <v>0</v>
      </c>
      <c r="AO170" s="1"/>
      <c r="AP170" s="1">
        <f t="shared" si="10"/>
        <v>0</v>
      </c>
      <c r="AQ170" s="1"/>
      <c r="AR170" s="1"/>
      <c r="AS170" s="1">
        <f t="shared" si="11"/>
        <v>0</v>
      </c>
    </row>
    <row r="171" spans="1:45">
      <c r="A171" s="1" t="s">
        <v>222</v>
      </c>
      <c r="B171" s="1" t="s">
        <v>39</v>
      </c>
      <c r="C171" s="1" t="s">
        <v>223</v>
      </c>
      <c r="D171" s="1" t="s">
        <v>41</v>
      </c>
      <c r="E171" s="2">
        <v>0</v>
      </c>
      <c r="F171" s="2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5">
        <f t="shared" si="12"/>
        <v>0</v>
      </c>
      <c r="AN171" s="1">
        <f t="shared" si="9"/>
        <v>0</v>
      </c>
      <c r="AO171" s="1"/>
      <c r="AP171" s="1">
        <f t="shared" si="10"/>
        <v>0</v>
      </c>
      <c r="AQ171" s="1"/>
      <c r="AR171" s="1"/>
      <c r="AS171" s="1">
        <f t="shared" si="11"/>
        <v>0</v>
      </c>
    </row>
    <row r="172" spans="1:45">
      <c r="A172" s="1"/>
      <c r="B172" s="1"/>
      <c r="C172" s="1" t="s">
        <v>224</v>
      </c>
      <c r="D172" s="1" t="s">
        <v>41</v>
      </c>
      <c r="E172" s="2">
        <v>336</v>
      </c>
      <c r="F172" s="2">
        <v>723230.59200000006</v>
      </c>
      <c r="G172" s="3">
        <v>60</v>
      </c>
      <c r="H172" s="3">
        <v>129148.32</v>
      </c>
      <c r="I172" s="3">
        <v>75</v>
      </c>
      <c r="J172" s="3">
        <v>161435.4</v>
      </c>
      <c r="K172" s="3">
        <v>81</v>
      </c>
      <c r="L172" s="3">
        <v>174350.23200000002</v>
      </c>
      <c r="M172" s="3">
        <v>120</v>
      </c>
      <c r="N172" s="3">
        <v>258296.64</v>
      </c>
      <c r="O172" s="4">
        <v>6</v>
      </c>
      <c r="P172" s="4">
        <v>12914.832000000002</v>
      </c>
      <c r="Q172" s="4">
        <v>34</v>
      </c>
      <c r="R172" s="4">
        <v>73184.04800000001</v>
      </c>
      <c r="S172" s="4">
        <v>20</v>
      </c>
      <c r="T172" s="4">
        <v>43049.440000000002</v>
      </c>
      <c r="U172" s="4">
        <v>17</v>
      </c>
      <c r="V172" s="4">
        <v>36592.024000000005</v>
      </c>
      <c r="W172" s="4">
        <v>23</v>
      </c>
      <c r="X172" s="4">
        <v>49506.856000000007</v>
      </c>
      <c r="Y172" s="4">
        <v>35</v>
      </c>
      <c r="Z172" s="4">
        <v>75336.52</v>
      </c>
      <c r="AA172" s="4">
        <v>42</v>
      </c>
      <c r="AB172" s="4">
        <v>90403.824000000008</v>
      </c>
      <c r="AC172" s="4">
        <v>19</v>
      </c>
      <c r="AD172" s="4">
        <v>40896.968000000001</v>
      </c>
      <c r="AE172" s="4">
        <v>20</v>
      </c>
      <c r="AF172" s="4">
        <v>43049.440000000002</v>
      </c>
      <c r="AG172" s="4">
        <v>71</v>
      </c>
      <c r="AH172" s="4">
        <v>152825.51200000002</v>
      </c>
      <c r="AI172" s="4">
        <v>39</v>
      </c>
      <c r="AJ172" s="4">
        <v>83946.40800000001</v>
      </c>
      <c r="AK172" s="4">
        <v>10</v>
      </c>
      <c r="AL172" s="4">
        <v>21524.720000000001</v>
      </c>
      <c r="AM172" s="5">
        <f t="shared" si="12"/>
        <v>135</v>
      </c>
      <c r="AN172" s="1">
        <f t="shared" si="9"/>
        <v>290583.72000000003</v>
      </c>
      <c r="AO172" s="1">
        <v>390000</v>
      </c>
      <c r="AP172" s="1">
        <f t="shared" si="10"/>
        <v>680583.72</v>
      </c>
      <c r="AQ172" s="7">
        <v>245996.79999999999</v>
      </c>
      <c r="AR172" s="7">
        <v>189584</v>
      </c>
      <c r="AS172" s="1">
        <f t="shared" si="11"/>
        <v>435580.8</v>
      </c>
    </row>
    <row r="173" spans="1:45">
      <c r="A173" s="1"/>
      <c r="B173" s="1"/>
      <c r="C173" s="1" t="s">
        <v>225</v>
      </c>
      <c r="D173" s="1" t="s">
        <v>41</v>
      </c>
      <c r="E173" s="2">
        <v>0</v>
      </c>
      <c r="F173" s="2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5">
        <f t="shared" si="12"/>
        <v>0</v>
      </c>
      <c r="AN173" s="1">
        <f t="shared" si="9"/>
        <v>0</v>
      </c>
      <c r="AO173" s="1"/>
      <c r="AP173" s="1">
        <f t="shared" si="10"/>
        <v>0</v>
      </c>
      <c r="AQ173" s="1"/>
      <c r="AR173" s="1"/>
      <c r="AS173" s="1">
        <f t="shared" si="11"/>
        <v>0</v>
      </c>
    </row>
    <row r="174" spans="1:45">
      <c r="A174" s="1"/>
      <c r="B174" s="1"/>
      <c r="C174" s="1" t="s">
        <v>226</v>
      </c>
      <c r="D174" s="1" t="s">
        <v>41</v>
      </c>
      <c r="E174" s="2">
        <v>23</v>
      </c>
      <c r="F174" s="2">
        <v>68521.600000000006</v>
      </c>
      <c r="G174" s="3">
        <v>5</v>
      </c>
      <c r="H174" s="3">
        <v>14896</v>
      </c>
      <c r="I174" s="3">
        <v>18</v>
      </c>
      <c r="J174" s="3">
        <v>53625.599999999999</v>
      </c>
      <c r="K174" s="3">
        <v>0</v>
      </c>
      <c r="L174" s="3">
        <v>0</v>
      </c>
      <c r="M174" s="3">
        <v>0</v>
      </c>
      <c r="N174" s="3">
        <v>0</v>
      </c>
      <c r="O174" s="4">
        <v>0</v>
      </c>
      <c r="P174" s="4">
        <v>0</v>
      </c>
      <c r="Q174" s="4">
        <v>0</v>
      </c>
      <c r="R174" s="4">
        <v>0</v>
      </c>
      <c r="S174" s="4">
        <v>5</v>
      </c>
      <c r="T174" s="4">
        <v>14896</v>
      </c>
      <c r="U174" s="4">
        <v>4</v>
      </c>
      <c r="V174" s="4">
        <v>11916.8</v>
      </c>
      <c r="W174" s="4">
        <v>0</v>
      </c>
      <c r="X174" s="4">
        <v>0</v>
      </c>
      <c r="Y174" s="4">
        <v>14</v>
      </c>
      <c r="Z174" s="4">
        <v>41708.800000000003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5">
        <f t="shared" si="12"/>
        <v>23</v>
      </c>
      <c r="AN174" s="1">
        <f t="shared" si="9"/>
        <v>68521.600000000006</v>
      </c>
      <c r="AO174" s="1"/>
      <c r="AP174" s="1">
        <f t="shared" si="10"/>
        <v>68521.600000000006</v>
      </c>
      <c r="AQ174" s="1"/>
      <c r="AR174" s="1"/>
      <c r="AS174" s="1">
        <f t="shared" si="11"/>
        <v>0</v>
      </c>
    </row>
    <row r="175" spans="1:45">
      <c r="A175" s="1" t="s">
        <v>227</v>
      </c>
      <c r="B175" s="1" t="s">
        <v>39</v>
      </c>
      <c r="C175" s="1" t="s">
        <v>228</v>
      </c>
      <c r="D175" s="1" t="s">
        <v>41</v>
      </c>
      <c r="E175" s="2">
        <v>2</v>
      </c>
      <c r="F175" s="2">
        <v>0</v>
      </c>
      <c r="G175" s="3">
        <v>2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4">
        <v>0</v>
      </c>
      <c r="P175" s="4">
        <v>0</v>
      </c>
      <c r="Q175" s="4">
        <v>2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5">
        <f t="shared" si="12"/>
        <v>2</v>
      </c>
      <c r="AN175" s="1">
        <f t="shared" si="9"/>
        <v>0</v>
      </c>
      <c r="AO175" s="1"/>
      <c r="AP175" s="1">
        <f t="shared" si="10"/>
        <v>0</v>
      </c>
      <c r="AQ175" s="1"/>
      <c r="AR175" s="1"/>
      <c r="AS175" s="1">
        <f t="shared" si="11"/>
        <v>0</v>
      </c>
    </row>
    <row r="176" spans="1:45">
      <c r="A176" s="1" t="s">
        <v>229</v>
      </c>
      <c r="B176" s="1" t="s">
        <v>39</v>
      </c>
      <c r="C176" s="1" t="s">
        <v>230</v>
      </c>
      <c r="D176" s="1" t="s">
        <v>41</v>
      </c>
      <c r="E176" s="2">
        <v>2.5</v>
      </c>
      <c r="F176" s="2">
        <v>181545</v>
      </c>
      <c r="G176" s="3">
        <v>2.5</v>
      </c>
      <c r="H176" s="3">
        <v>181545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4">
        <v>1</v>
      </c>
      <c r="P176" s="4">
        <v>72618</v>
      </c>
      <c r="Q176" s="4">
        <v>1.5</v>
      </c>
      <c r="R176" s="4">
        <v>108927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5">
        <f t="shared" si="12"/>
        <v>2.5</v>
      </c>
      <c r="AN176" s="1">
        <f t="shared" si="9"/>
        <v>181545</v>
      </c>
      <c r="AO176" s="1">
        <v>225000</v>
      </c>
      <c r="AP176" s="1">
        <f t="shared" si="10"/>
        <v>406545</v>
      </c>
      <c r="AQ176" s="1"/>
      <c r="AR176" s="1"/>
      <c r="AS176" s="1">
        <f t="shared" si="11"/>
        <v>0</v>
      </c>
    </row>
    <row r="177" spans="1:45">
      <c r="A177" s="1"/>
      <c r="B177" s="1"/>
      <c r="C177" s="1" t="s">
        <v>231</v>
      </c>
      <c r="D177" s="1" t="s">
        <v>41</v>
      </c>
      <c r="E177" s="2">
        <v>0</v>
      </c>
      <c r="F177" s="2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5">
        <f t="shared" si="12"/>
        <v>0</v>
      </c>
      <c r="AN177" s="1">
        <f t="shared" si="9"/>
        <v>0</v>
      </c>
      <c r="AO177" s="1"/>
      <c r="AP177" s="1">
        <f t="shared" si="10"/>
        <v>0</v>
      </c>
      <c r="AQ177" s="1"/>
      <c r="AR177" s="1"/>
      <c r="AS177" s="1">
        <f t="shared" si="11"/>
        <v>0</v>
      </c>
    </row>
    <row r="178" spans="1:45">
      <c r="A178" s="1"/>
      <c r="B178" s="1"/>
      <c r="C178" s="1" t="s">
        <v>232</v>
      </c>
      <c r="D178" s="1" t="s">
        <v>41</v>
      </c>
      <c r="E178" s="2">
        <v>0</v>
      </c>
      <c r="F178" s="2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5">
        <f t="shared" si="12"/>
        <v>0</v>
      </c>
      <c r="AN178" s="1">
        <f t="shared" si="9"/>
        <v>0</v>
      </c>
      <c r="AO178" s="1"/>
      <c r="AP178" s="1">
        <f t="shared" si="10"/>
        <v>0</v>
      </c>
      <c r="AQ178" s="1"/>
      <c r="AR178" s="1"/>
      <c r="AS178" s="1">
        <f t="shared" si="11"/>
        <v>0</v>
      </c>
    </row>
    <row r="179" spans="1:45">
      <c r="A179" s="1"/>
      <c r="B179" s="1"/>
      <c r="C179" s="1" t="s">
        <v>233</v>
      </c>
      <c r="D179" s="1" t="s">
        <v>41</v>
      </c>
      <c r="E179" s="2">
        <v>0</v>
      </c>
      <c r="F179" s="2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5">
        <f t="shared" si="12"/>
        <v>0</v>
      </c>
      <c r="AN179" s="1">
        <f t="shared" si="9"/>
        <v>0</v>
      </c>
      <c r="AO179" s="1"/>
      <c r="AP179" s="1">
        <f t="shared" si="10"/>
        <v>0</v>
      </c>
      <c r="AQ179" s="1"/>
      <c r="AR179" s="1"/>
      <c r="AS179" s="1">
        <f t="shared" si="11"/>
        <v>0</v>
      </c>
    </row>
    <row r="180" spans="1:45">
      <c r="A180" s="1"/>
      <c r="B180" s="1"/>
      <c r="C180" s="1" t="s">
        <v>234</v>
      </c>
      <c r="D180" s="1" t="s">
        <v>41</v>
      </c>
      <c r="E180" s="2">
        <v>0</v>
      </c>
      <c r="F180" s="2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5">
        <f t="shared" si="12"/>
        <v>0</v>
      </c>
      <c r="AN180" s="1">
        <f t="shared" si="9"/>
        <v>0</v>
      </c>
      <c r="AO180" s="1"/>
      <c r="AP180" s="1">
        <f t="shared" si="10"/>
        <v>0</v>
      </c>
      <c r="AQ180" s="1"/>
      <c r="AR180" s="1"/>
      <c r="AS180" s="1">
        <f t="shared" si="11"/>
        <v>0</v>
      </c>
    </row>
    <row r="181" spans="1:45">
      <c r="A181" s="1"/>
      <c r="B181" s="1"/>
      <c r="C181" s="1" t="s">
        <v>235</v>
      </c>
      <c r="D181" s="1" t="s">
        <v>41</v>
      </c>
      <c r="E181" s="2">
        <v>0</v>
      </c>
      <c r="F181" s="2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5">
        <f t="shared" si="12"/>
        <v>0</v>
      </c>
      <c r="AN181" s="1">
        <f t="shared" si="9"/>
        <v>0</v>
      </c>
      <c r="AO181" s="1"/>
      <c r="AP181" s="1">
        <f t="shared" si="10"/>
        <v>0</v>
      </c>
      <c r="AQ181" s="1"/>
      <c r="AR181" s="1"/>
      <c r="AS181" s="1">
        <f t="shared" si="11"/>
        <v>0</v>
      </c>
    </row>
    <row r="182" spans="1:45">
      <c r="A182" s="1"/>
      <c r="B182" s="1"/>
      <c r="C182" s="1" t="s">
        <v>236</v>
      </c>
      <c r="D182" s="1" t="s">
        <v>41</v>
      </c>
      <c r="E182" s="2">
        <v>0</v>
      </c>
      <c r="F182" s="2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5">
        <f t="shared" si="12"/>
        <v>0</v>
      </c>
      <c r="AN182" s="1">
        <f t="shared" si="9"/>
        <v>0</v>
      </c>
      <c r="AO182" s="1"/>
      <c r="AP182" s="1">
        <f t="shared" si="10"/>
        <v>0</v>
      </c>
      <c r="AQ182" s="1"/>
      <c r="AR182" s="1"/>
      <c r="AS182" s="1">
        <f t="shared" si="11"/>
        <v>0</v>
      </c>
    </row>
    <row r="183" spans="1:45">
      <c r="A183" s="1"/>
      <c r="B183" s="1"/>
      <c r="C183" s="1" t="s">
        <v>237</v>
      </c>
      <c r="D183" s="1" t="s">
        <v>41</v>
      </c>
      <c r="E183" s="2">
        <v>0</v>
      </c>
      <c r="F183" s="2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5">
        <f t="shared" si="12"/>
        <v>0</v>
      </c>
      <c r="AN183" s="1">
        <f t="shared" si="9"/>
        <v>0</v>
      </c>
      <c r="AO183" s="1"/>
      <c r="AP183" s="1">
        <f t="shared" si="10"/>
        <v>0</v>
      </c>
      <c r="AQ183" s="1"/>
      <c r="AR183" s="1"/>
      <c r="AS183" s="1">
        <f t="shared" si="11"/>
        <v>0</v>
      </c>
    </row>
    <row r="184" spans="1:45">
      <c r="A184" s="1"/>
      <c r="B184" s="1"/>
      <c r="C184" s="1" t="s">
        <v>238</v>
      </c>
      <c r="D184" s="1" t="s">
        <v>41</v>
      </c>
      <c r="E184" s="2">
        <v>0</v>
      </c>
      <c r="F184" s="2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5">
        <f t="shared" si="12"/>
        <v>0</v>
      </c>
      <c r="AN184" s="1">
        <f t="shared" si="9"/>
        <v>0</v>
      </c>
      <c r="AO184" s="1"/>
      <c r="AP184" s="1">
        <f t="shared" si="10"/>
        <v>0</v>
      </c>
      <c r="AQ184" s="1"/>
      <c r="AR184" s="1"/>
      <c r="AS184" s="1">
        <f t="shared" si="11"/>
        <v>0</v>
      </c>
    </row>
    <row r="185" spans="1:45">
      <c r="A185" s="1" t="s">
        <v>239</v>
      </c>
      <c r="B185" s="1" t="s">
        <v>39</v>
      </c>
      <c r="C185" s="1" t="s">
        <v>240</v>
      </c>
      <c r="D185" s="1" t="s">
        <v>41</v>
      </c>
      <c r="E185" s="2">
        <v>85</v>
      </c>
      <c r="F185" s="2">
        <v>2057510</v>
      </c>
      <c r="G185" s="3">
        <v>0</v>
      </c>
      <c r="H185" s="3">
        <v>0</v>
      </c>
      <c r="I185" s="3">
        <v>9</v>
      </c>
      <c r="J185" s="3">
        <v>217854</v>
      </c>
      <c r="K185" s="3">
        <v>71</v>
      </c>
      <c r="L185" s="3">
        <v>1718626</v>
      </c>
      <c r="M185" s="3">
        <v>5</v>
      </c>
      <c r="N185" s="3">
        <v>121030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9</v>
      </c>
      <c r="Z185" s="4">
        <v>217854</v>
      </c>
      <c r="AA185" s="4">
        <v>16</v>
      </c>
      <c r="AB185" s="4">
        <v>387296</v>
      </c>
      <c r="AC185" s="4">
        <v>37</v>
      </c>
      <c r="AD185" s="4">
        <v>895622</v>
      </c>
      <c r="AE185" s="4">
        <v>18</v>
      </c>
      <c r="AF185" s="4">
        <v>435708</v>
      </c>
      <c r="AG185" s="4">
        <v>5</v>
      </c>
      <c r="AH185" s="4">
        <v>121030</v>
      </c>
      <c r="AI185" s="4">
        <v>0</v>
      </c>
      <c r="AJ185" s="4">
        <v>0</v>
      </c>
      <c r="AK185" s="4">
        <v>0</v>
      </c>
      <c r="AL185" s="4">
        <v>0</v>
      </c>
      <c r="AM185" s="5">
        <f t="shared" si="12"/>
        <v>9</v>
      </c>
      <c r="AN185" s="1">
        <f t="shared" si="9"/>
        <v>217854</v>
      </c>
      <c r="AO185" s="1">
        <v>110000</v>
      </c>
      <c r="AP185" s="1">
        <f t="shared" si="10"/>
        <v>327854</v>
      </c>
      <c r="AQ185" s="1"/>
      <c r="AR185" s="7">
        <v>561600</v>
      </c>
      <c r="AS185" s="1">
        <f t="shared" si="11"/>
        <v>561600</v>
      </c>
    </row>
    <row r="186" spans="1:45">
      <c r="A186" s="1"/>
      <c r="B186" s="1"/>
      <c r="C186" s="1" t="s">
        <v>241</v>
      </c>
      <c r="D186" s="1" t="s">
        <v>41</v>
      </c>
      <c r="E186" s="2">
        <v>190</v>
      </c>
      <c r="F186" s="2">
        <v>973602.56</v>
      </c>
      <c r="G186" s="3">
        <v>0</v>
      </c>
      <c r="H186" s="3">
        <v>0</v>
      </c>
      <c r="I186" s="3">
        <v>28</v>
      </c>
      <c r="J186" s="3">
        <v>143478.272</v>
      </c>
      <c r="K186" s="3">
        <v>152</v>
      </c>
      <c r="L186" s="3">
        <v>778882.04800000007</v>
      </c>
      <c r="M186" s="3">
        <v>10</v>
      </c>
      <c r="N186" s="3">
        <v>51242.239999999998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28</v>
      </c>
      <c r="Z186" s="4">
        <v>143478.272</v>
      </c>
      <c r="AA186" s="4">
        <v>25</v>
      </c>
      <c r="AB186" s="4">
        <v>128105.60000000001</v>
      </c>
      <c r="AC186" s="4">
        <v>71</v>
      </c>
      <c r="AD186" s="4">
        <v>363819.90400000004</v>
      </c>
      <c r="AE186" s="4">
        <v>56</v>
      </c>
      <c r="AF186" s="4">
        <v>286956.54399999999</v>
      </c>
      <c r="AG186" s="4">
        <v>10</v>
      </c>
      <c r="AH186" s="4">
        <v>51242.239999999998</v>
      </c>
      <c r="AI186" s="4">
        <v>0</v>
      </c>
      <c r="AJ186" s="4">
        <v>0</v>
      </c>
      <c r="AK186" s="4">
        <v>0</v>
      </c>
      <c r="AL186" s="4">
        <v>0</v>
      </c>
      <c r="AM186" s="5">
        <f t="shared" si="12"/>
        <v>28</v>
      </c>
      <c r="AN186" s="1">
        <f t="shared" si="9"/>
        <v>143478.272</v>
      </c>
      <c r="AO186" s="1">
        <v>115000</v>
      </c>
      <c r="AP186" s="1">
        <f t="shared" si="10"/>
        <v>258478.272</v>
      </c>
      <c r="AQ186" s="1"/>
      <c r="AR186" s="7">
        <v>165395.20000000001</v>
      </c>
      <c r="AS186" s="1">
        <f t="shared" si="11"/>
        <v>165395.20000000001</v>
      </c>
    </row>
    <row r="187" spans="1:45">
      <c r="A187" s="1"/>
      <c r="B187" s="1"/>
      <c r="C187" s="1" t="s">
        <v>242</v>
      </c>
      <c r="D187" s="1" t="s">
        <v>41</v>
      </c>
      <c r="E187" s="2">
        <v>0</v>
      </c>
      <c r="F187" s="2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5">
        <f t="shared" si="12"/>
        <v>0</v>
      </c>
      <c r="AN187" s="1"/>
      <c r="AO187" s="1"/>
      <c r="AP187" s="1">
        <f t="shared" si="10"/>
        <v>0</v>
      </c>
      <c r="AQ187" s="1"/>
      <c r="AR187" s="1"/>
      <c r="AS187" s="1">
        <f t="shared" si="11"/>
        <v>0</v>
      </c>
    </row>
    <row r="188" spans="1:45" ht="23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5">
        <f>SUM(AM3:AM187)</f>
        <v>43472.5</v>
      </c>
      <c r="AN188" s="8"/>
      <c r="AO188" s="9">
        <f>SUM(AO3:AO187)</f>
        <v>10604000</v>
      </c>
      <c r="AP188" s="9">
        <f>SUM(AP3:AP187)</f>
        <v>26079351.907000002</v>
      </c>
      <c r="AQ188" s="9">
        <f>SUM(AQ3:AQ187)</f>
        <v>14932140.350000001</v>
      </c>
      <c r="AR188" s="9">
        <f>SUM(AR3:AR187)</f>
        <v>12096013.790000001</v>
      </c>
      <c r="AS188" s="9">
        <f>SUM(AS3:AS187)</f>
        <v>27028154.140000004</v>
      </c>
    </row>
  </sheetData>
  <mergeCells count="1">
    <mergeCell ref="A1:A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MIS-2</dc:creator>
  <cp:lastModifiedBy>Amezing</cp:lastModifiedBy>
  <dcterms:created xsi:type="dcterms:W3CDTF">2014-07-26T06:52:40Z</dcterms:created>
  <dcterms:modified xsi:type="dcterms:W3CDTF">2014-09-22T06:38:09Z</dcterms:modified>
</cp:coreProperties>
</file>