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DA Dashboard" sheetId="1" r:id="rId1"/>
  </sheets>
  <definedNames>
    <definedName name="_xlnm._FilterDatabase" localSheetId="0" hidden="1">'PDA Dashboard'!$A$2:$BF$45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1"/>
  <c r="AK39"/>
  <c r="AK37"/>
  <c r="AK36"/>
  <c r="AK4"/>
  <c r="AK5"/>
  <c r="AK6"/>
  <c r="AK3"/>
  <c r="AK8"/>
  <c r="BC45"/>
  <c r="BB45"/>
  <c r="BA45"/>
  <c r="AZ45"/>
  <c r="AY45"/>
  <c r="AW45"/>
  <c r="AV45"/>
  <c r="AO45"/>
  <c r="AN45"/>
  <c r="AM45"/>
  <c r="AL45"/>
  <c r="AJ45"/>
  <c r="AI45"/>
  <c r="AH45"/>
  <c r="AG45"/>
  <c r="BD44"/>
  <c r="AT44"/>
  <c r="AS44"/>
  <c r="AR44"/>
  <c r="AQ44"/>
  <c r="AK44"/>
  <c r="BD43"/>
  <c r="AT43"/>
  <c r="AS43"/>
  <c r="AR43"/>
  <c r="AQ43"/>
  <c r="AK43"/>
  <c r="BD42"/>
  <c r="BD45" s="1"/>
  <c r="AT42"/>
  <c r="AT45" s="1"/>
  <c r="AS42"/>
  <c r="AR42"/>
  <c r="AQ42"/>
  <c r="AP45"/>
  <c r="AK42"/>
  <c r="BC41"/>
  <c r="BB41"/>
  <c r="BA41"/>
  <c r="AZ41"/>
  <c r="AY41"/>
  <c r="AW41"/>
  <c r="AV41"/>
  <c r="AO41"/>
  <c r="AN41"/>
  <c r="AM41"/>
  <c r="AL41"/>
  <c r="AJ41"/>
  <c r="AI41"/>
  <c r="AH41"/>
  <c r="AG41"/>
  <c r="BD40"/>
  <c r="AT40"/>
  <c r="AS40"/>
  <c r="AR40"/>
  <c r="AQ40"/>
  <c r="AU40"/>
  <c r="BD39"/>
  <c r="BD41" s="1"/>
  <c r="AT39"/>
  <c r="AT41" s="1"/>
  <c r="AS39"/>
  <c r="AR39"/>
  <c r="AQ39"/>
  <c r="AQ41" s="1"/>
  <c r="AP41"/>
  <c r="BC38"/>
  <c r="BB38"/>
  <c r="BA38"/>
  <c r="AZ38"/>
  <c r="AY38"/>
  <c r="AW38"/>
  <c r="AV38"/>
  <c r="AO38"/>
  <c r="AN38"/>
  <c r="AM38"/>
  <c r="AL38"/>
  <c r="AJ38"/>
  <c r="AI38"/>
  <c r="AH38"/>
  <c r="AG38"/>
  <c r="BD37"/>
  <c r="AT37"/>
  <c r="AS37"/>
  <c r="AR37"/>
  <c r="AQ37"/>
  <c r="AU37"/>
  <c r="BD36"/>
  <c r="AT36"/>
  <c r="AT38" s="1"/>
  <c r="AS36"/>
  <c r="AS38" s="1"/>
  <c r="AR36"/>
  <c r="AQ36"/>
  <c r="AP38"/>
  <c r="BC35"/>
  <c r="BB35"/>
  <c r="BA35"/>
  <c r="AZ35"/>
  <c r="AY35"/>
  <c r="AW35"/>
  <c r="AV35"/>
  <c r="AO35"/>
  <c r="AN35"/>
  <c r="AM35"/>
  <c r="AL35"/>
  <c r="AJ35"/>
  <c r="AI35"/>
  <c r="AH35"/>
  <c r="AG35"/>
  <c r="BD34"/>
  <c r="AT34"/>
  <c r="AS34"/>
  <c r="AR34"/>
  <c r="AQ34"/>
  <c r="AK34"/>
  <c r="BD33"/>
  <c r="AT33"/>
  <c r="AS33"/>
  <c r="AR33"/>
  <c r="AQ33"/>
  <c r="AK33"/>
  <c r="BD32"/>
  <c r="AT32"/>
  <c r="AS32"/>
  <c r="AR32"/>
  <c r="AQ32"/>
  <c r="AK32"/>
  <c r="BD31"/>
  <c r="AT31"/>
  <c r="AS31"/>
  <c r="AS35" s="1"/>
  <c r="AR31"/>
  <c r="AR35" s="1"/>
  <c r="AQ31"/>
  <c r="AP35"/>
  <c r="AK31"/>
  <c r="BC30"/>
  <c r="BB30"/>
  <c r="BA30"/>
  <c r="AZ30"/>
  <c r="AY30"/>
  <c r="AW30"/>
  <c r="AV30"/>
  <c r="AO30"/>
  <c r="AN30"/>
  <c r="AM30"/>
  <c r="AL30"/>
  <c r="AJ30"/>
  <c r="AI30"/>
  <c r="AH30"/>
  <c r="AG30"/>
  <c r="BD29"/>
  <c r="AT29"/>
  <c r="AS29"/>
  <c r="AR29"/>
  <c r="AQ29"/>
  <c r="AK29"/>
  <c r="BD28"/>
  <c r="AT28"/>
  <c r="AS28"/>
  <c r="AR28"/>
  <c r="AQ28"/>
  <c r="AK28"/>
  <c r="BD27"/>
  <c r="AT27"/>
  <c r="AS27"/>
  <c r="AR27"/>
  <c r="AQ27"/>
  <c r="AK27"/>
  <c r="BD26"/>
  <c r="AT26"/>
  <c r="AS26"/>
  <c r="AS30" s="1"/>
  <c r="AR26"/>
  <c r="AR30" s="1"/>
  <c r="AQ26"/>
  <c r="AP30"/>
  <c r="AK26"/>
  <c r="BC25"/>
  <c r="BB25"/>
  <c r="BA25"/>
  <c r="AZ25"/>
  <c r="AY25"/>
  <c r="AW25"/>
  <c r="AV25"/>
  <c r="AO25"/>
  <c r="AN25"/>
  <c r="AM25"/>
  <c r="AL25"/>
  <c r="AJ25"/>
  <c r="AI25"/>
  <c r="AH25"/>
  <c r="AG25"/>
  <c r="BD24"/>
  <c r="AT24"/>
  <c r="AS24"/>
  <c r="AR24"/>
  <c r="AQ24"/>
  <c r="AK24"/>
  <c r="BD23"/>
  <c r="AT23"/>
  <c r="AS23"/>
  <c r="AR23"/>
  <c r="AQ23"/>
  <c r="AK23"/>
  <c r="BD22"/>
  <c r="AT22"/>
  <c r="AS22"/>
  <c r="AR22"/>
  <c r="AQ22"/>
  <c r="AK22"/>
  <c r="BD21"/>
  <c r="AT21"/>
  <c r="AS21"/>
  <c r="AR21"/>
  <c r="AQ21"/>
  <c r="AK21"/>
  <c r="BD20"/>
  <c r="BD25" s="1"/>
  <c r="AT20"/>
  <c r="AT25" s="1"/>
  <c r="AS20"/>
  <c r="AR20"/>
  <c r="AQ20"/>
  <c r="AP25"/>
  <c r="AK20"/>
  <c r="BC19"/>
  <c r="BB19"/>
  <c r="BA19"/>
  <c r="AZ19"/>
  <c r="AY19"/>
  <c r="AW19"/>
  <c r="AV19"/>
  <c r="AO19"/>
  <c r="AN19"/>
  <c r="AM19"/>
  <c r="AL19"/>
  <c r="AJ19"/>
  <c r="AI19"/>
  <c r="AH19"/>
  <c r="AG19"/>
  <c r="BD18"/>
  <c r="AT18"/>
  <c r="AS18"/>
  <c r="AR18"/>
  <c r="AQ18"/>
  <c r="AK18"/>
  <c r="BD17"/>
  <c r="AT17"/>
  <c r="AS17"/>
  <c r="AR17"/>
  <c r="AQ17"/>
  <c r="AK17"/>
  <c r="BD16"/>
  <c r="AT16"/>
  <c r="AS16"/>
  <c r="AR16"/>
  <c r="AQ16"/>
  <c r="AK16"/>
  <c r="BD15"/>
  <c r="BD19" s="1"/>
  <c r="AT15"/>
  <c r="AT19" s="1"/>
  <c r="AS15"/>
  <c r="AR15"/>
  <c r="AQ15"/>
  <c r="AP19"/>
  <c r="AK15"/>
  <c r="BC14"/>
  <c r="BB14"/>
  <c r="BA14"/>
  <c r="AZ14"/>
  <c r="AY14"/>
  <c r="AW14"/>
  <c r="AV14"/>
  <c r="AO14"/>
  <c r="AN14"/>
  <c r="AM14"/>
  <c r="AL14"/>
  <c r="AJ14"/>
  <c r="AI14"/>
  <c r="AH14"/>
  <c r="AG14"/>
  <c r="BD13"/>
  <c r="AT13"/>
  <c r="AS13"/>
  <c r="AR13"/>
  <c r="AQ13"/>
  <c r="AK13"/>
  <c r="BD12"/>
  <c r="AT12"/>
  <c r="AS12"/>
  <c r="AR12"/>
  <c r="AQ12"/>
  <c r="AK12"/>
  <c r="BD11"/>
  <c r="AT11"/>
  <c r="AS11"/>
  <c r="AR11"/>
  <c r="AQ11"/>
  <c r="AK11"/>
  <c r="BD10"/>
  <c r="BD14" s="1"/>
  <c r="AT10"/>
  <c r="AT14" s="1"/>
  <c r="AS10"/>
  <c r="AR10"/>
  <c r="AQ10"/>
  <c r="AP14"/>
  <c r="AK10"/>
  <c r="BC9"/>
  <c r="BB9"/>
  <c r="BA9"/>
  <c r="AZ9"/>
  <c r="AY9"/>
  <c r="AW9"/>
  <c r="AV9"/>
  <c r="AO9"/>
  <c r="AN9"/>
  <c r="AM9"/>
  <c r="AL9"/>
  <c r="AJ9"/>
  <c r="AI9"/>
  <c r="AH9"/>
  <c r="AG9"/>
  <c r="BD8"/>
  <c r="BD9" s="1"/>
  <c r="AT8"/>
  <c r="AT9" s="1"/>
  <c r="AS8"/>
  <c r="AS9" s="1"/>
  <c r="AR8"/>
  <c r="AR9" s="1"/>
  <c r="AQ8"/>
  <c r="AP9"/>
  <c r="AK9"/>
  <c r="BC7"/>
  <c r="BC1" s="1"/>
  <c r="BB7"/>
  <c r="BA7"/>
  <c r="BA1" s="1"/>
  <c r="AZ7"/>
  <c r="AY7"/>
  <c r="AW7"/>
  <c r="AV7"/>
  <c r="AO7"/>
  <c r="AN7"/>
  <c r="AN1" s="1"/>
  <c r="AM7"/>
  <c r="AL7"/>
  <c r="AL1" s="1"/>
  <c r="AJ7"/>
  <c r="AI7"/>
  <c r="AI1" s="1"/>
  <c r="AH7"/>
  <c r="AG7"/>
  <c r="AG1" s="1"/>
  <c r="BD6"/>
  <c r="AT6"/>
  <c r="AS6"/>
  <c r="AR6"/>
  <c r="AQ6"/>
  <c r="BD5"/>
  <c r="AT5"/>
  <c r="AS5"/>
  <c r="AR5"/>
  <c r="AQ5"/>
  <c r="AU5" s="1"/>
  <c r="BD4"/>
  <c r="AT4"/>
  <c r="AS4"/>
  <c r="AR4"/>
  <c r="AQ4"/>
  <c r="BD3"/>
  <c r="AT3"/>
  <c r="AS3"/>
  <c r="AS7" s="1"/>
  <c r="AR3"/>
  <c r="AQ3"/>
  <c r="AP7"/>
  <c r="AK7"/>
  <c r="BB1"/>
  <c r="AY1"/>
  <c r="AW1"/>
  <c r="AV1"/>
  <c r="AP1"/>
  <c r="AM1"/>
  <c r="AH1"/>
  <c r="AC9"/>
  <c r="AD44"/>
  <c r="AD43"/>
  <c r="AD42"/>
  <c r="AD40"/>
  <c r="AD39"/>
  <c r="AD37"/>
  <c r="AD36"/>
  <c r="AD34"/>
  <c r="AD33"/>
  <c r="AD32"/>
  <c r="AD31"/>
  <c r="AD29"/>
  <c r="AD28"/>
  <c r="AD27"/>
  <c r="AD26"/>
  <c r="AD24"/>
  <c r="AD23"/>
  <c r="AD22"/>
  <c r="AD21"/>
  <c r="AD20"/>
  <c r="AD18"/>
  <c r="AD17"/>
  <c r="AD16"/>
  <c r="AD15"/>
  <c r="AD13"/>
  <c r="AD12"/>
  <c r="AD11"/>
  <c r="AD10"/>
  <c r="AD8"/>
  <c r="AD9" s="1"/>
  <c r="AD4"/>
  <c r="AD5"/>
  <c r="AD6"/>
  <c r="AD3"/>
  <c r="AC45"/>
  <c r="AC41"/>
  <c r="AC38"/>
  <c r="AC35"/>
  <c r="AC30"/>
  <c r="AC25"/>
  <c r="AC19"/>
  <c r="AC14"/>
  <c r="AC7"/>
  <c r="G25"/>
  <c r="M35"/>
  <c r="AB45"/>
  <c r="AA45"/>
  <c r="Z45"/>
  <c r="Y45"/>
  <c r="AB41"/>
  <c r="AA41"/>
  <c r="Z41"/>
  <c r="Y41"/>
  <c r="AB38"/>
  <c r="AA38"/>
  <c r="Z38"/>
  <c r="Y38"/>
  <c r="AB35"/>
  <c r="AA35"/>
  <c r="Z35"/>
  <c r="Y35"/>
  <c r="AB30"/>
  <c r="AA30"/>
  <c r="Z30"/>
  <c r="Y30"/>
  <c r="AB25"/>
  <c r="AA25"/>
  <c r="Z25"/>
  <c r="Y25"/>
  <c r="AB19"/>
  <c r="AA19"/>
  <c r="Z19"/>
  <c r="Y19"/>
  <c r="AB14"/>
  <c r="AA14"/>
  <c r="Z14"/>
  <c r="Y14"/>
  <c r="AB9"/>
  <c r="AA9"/>
  <c r="Z9"/>
  <c r="Y9"/>
  <c r="AB7"/>
  <c r="AA7"/>
  <c r="Z7"/>
  <c r="Z1" s="1"/>
  <c r="Y7"/>
  <c r="Y1" s="1"/>
  <c r="V35"/>
  <c r="W35"/>
  <c r="V30"/>
  <c r="W30"/>
  <c r="V25"/>
  <c r="W25"/>
  <c r="V19"/>
  <c r="W19"/>
  <c r="V14"/>
  <c r="W14"/>
  <c r="V9"/>
  <c r="W9"/>
  <c r="V7"/>
  <c r="W7"/>
  <c r="W38"/>
  <c r="W41"/>
  <c r="W45"/>
  <c r="V38"/>
  <c r="V45"/>
  <c r="V41"/>
  <c r="T40"/>
  <c r="S40"/>
  <c r="R40"/>
  <c r="Q40"/>
  <c r="T39"/>
  <c r="S39"/>
  <c r="R39"/>
  <c r="Q39"/>
  <c r="Q41" s="1"/>
  <c r="R37"/>
  <c r="S37"/>
  <c r="T37"/>
  <c r="Q37"/>
  <c r="R36"/>
  <c r="R38" s="1"/>
  <c r="S36"/>
  <c r="S38" s="1"/>
  <c r="T36"/>
  <c r="T38" s="1"/>
  <c r="Q36"/>
  <c r="Q38" s="1"/>
  <c r="M45"/>
  <c r="N45"/>
  <c r="O45"/>
  <c r="P43"/>
  <c r="P44"/>
  <c r="P42"/>
  <c r="H45"/>
  <c r="I45"/>
  <c r="J45"/>
  <c r="K43"/>
  <c r="K44"/>
  <c r="K42"/>
  <c r="O38"/>
  <c r="N38"/>
  <c r="M38"/>
  <c r="L38"/>
  <c r="J38"/>
  <c r="I38"/>
  <c r="H38"/>
  <c r="G38"/>
  <c r="P37"/>
  <c r="K37"/>
  <c r="P36"/>
  <c r="K36"/>
  <c r="K38" s="1"/>
  <c r="M41"/>
  <c r="N41"/>
  <c r="O41"/>
  <c r="P40"/>
  <c r="P39"/>
  <c r="L41"/>
  <c r="G41"/>
  <c r="O35"/>
  <c r="N35"/>
  <c r="L35"/>
  <c r="J35"/>
  <c r="I35"/>
  <c r="H35"/>
  <c r="G35"/>
  <c r="P34"/>
  <c r="K34"/>
  <c r="P33"/>
  <c r="K33"/>
  <c r="P32"/>
  <c r="K32"/>
  <c r="P31"/>
  <c r="K31"/>
  <c r="K26"/>
  <c r="O30"/>
  <c r="N30"/>
  <c r="M30"/>
  <c r="L30"/>
  <c r="J30"/>
  <c r="I30"/>
  <c r="H30"/>
  <c r="G30"/>
  <c r="P29"/>
  <c r="K29"/>
  <c r="P28"/>
  <c r="K28"/>
  <c r="P27"/>
  <c r="K27"/>
  <c r="P26"/>
  <c r="M25"/>
  <c r="N25"/>
  <c r="O25"/>
  <c r="P21"/>
  <c r="P22"/>
  <c r="P23"/>
  <c r="P24"/>
  <c r="P20"/>
  <c r="L25"/>
  <c r="H25"/>
  <c r="I25"/>
  <c r="J25"/>
  <c r="K21"/>
  <c r="K22"/>
  <c r="K23"/>
  <c r="K24"/>
  <c r="K20"/>
  <c r="K15"/>
  <c r="O19"/>
  <c r="N19"/>
  <c r="M19"/>
  <c r="L19"/>
  <c r="P18"/>
  <c r="P17"/>
  <c r="P16"/>
  <c r="P15"/>
  <c r="J19"/>
  <c r="I19"/>
  <c r="H19"/>
  <c r="G19"/>
  <c r="K18"/>
  <c r="K17"/>
  <c r="K16"/>
  <c r="M14"/>
  <c r="N14"/>
  <c r="O14"/>
  <c r="P11"/>
  <c r="P12"/>
  <c r="P13"/>
  <c r="P10"/>
  <c r="L14"/>
  <c r="K11"/>
  <c r="K14" s="1"/>
  <c r="K12"/>
  <c r="K13"/>
  <c r="K10"/>
  <c r="H14"/>
  <c r="I14"/>
  <c r="J14"/>
  <c r="G14"/>
  <c r="P8"/>
  <c r="P4"/>
  <c r="P5"/>
  <c r="P6"/>
  <c r="P3"/>
  <c r="M7"/>
  <c r="N7"/>
  <c r="O7"/>
  <c r="L7"/>
  <c r="H7"/>
  <c r="I7"/>
  <c r="J7"/>
  <c r="G7"/>
  <c r="T24"/>
  <c r="T23"/>
  <c r="T22"/>
  <c r="T21"/>
  <c r="T20"/>
  <c r="S24"/>
  <c r="S23"/>
  <c r="S22"/>
  <c r="S21"/>
  <c r="S20"/>
  <c r="R24"/>
  <c r="R23"/>
  <c r="R22"/>
  <c r="R21"/>
  <c r="R20"/>
  <c r="Q21"/>
  <c r="Q22"/>
  <c r="Q23"/>
  <c r="Q24"/>
  <c r="Q20"/>
  <c r="T44"/>
  <c r="S44"/>
  <c r="R44"/>
  <c r="Q44"/>
  <c r="T43"/>
  <c r="S43"/>
  <c r="R43"/>
  <c r="Q43"/>
  <c r="T34"/>
  <c r="S34"/>
  <c r="R34"/>
  <c r="Q34"/>
  <c r="T33"/>
  <c r="S33"/>
  <c r="R33"/>
  <c r="Q33"/>
  <c r="T32"/>
  <c r="S32"/>
  <c r="R32"/>
  <c r="Q32"/>
  <c r="T31"/>
  <c r="T35" s="1"/>
  <c r="S31"/>
  <c r="R31"/>
  <c r="Q31"/>
  <c r="Q35" s="1"/>
  <c r="T29"/>
  <c r="S29"/>
  <c r="R29"/>
  <c r="Q29"/>
  <c r="T28"/>
  <c r="S28"/>
  <c r="R28"/>
  <c r="Q28"/>
  <c r="T27"/>
  <c r="S27"/>
  <c r="R27"/>
  <c r="Q27"/>
  <c r="T26"/>
  <c r="S26"/>
  <c r="S30" s="1"/>
  <c r="R26"/>
  <c r="R30" s="1"/>
  <c r="Q26"/>
  <c r="T18"/>
  <c r="S18"/>
  <c r="R18"/>
  <c r="Q18"/>
  <c r="T17"/>
  <c r="S17"/>
  <c r="R17"/>
  <c r="Q17"/>
  <c r="T16"/>
  <c r="S16"/>
  <c r="R16"/>
  <c r="Q16"/>
  <c r="T15"/>
  <c r="T19" s="1"/>
  <c r="S15"/>
  <c r="S19" s="1"/>
  <c r="R15"/>
  <c r="Q15"/>
  <c r="T13"/>
  <c r="S13"/>
  <c r="R13"/>
  <c r="Q13"/>
  <c r="T12"/>
  <c r="S12"/>
  <c r="R12"/>
  <c r="Q12"/>
  <c r="T11"/>
  <c r="S11"/>
  <c r="R11"/>
  <c r="Q11"/>
  <c r="T10"/>
  <c r="T14" s="1"/>
  <c r="S10"/>
  <c r="S14" s="1"/>
  <c r="R10"/>
  <c r="R14" s="1"/>
  <c r="Q10"/>
  <c r="T8"/>
  <c r="T9" s="1"/>
  <c r="S8"/>
  <c r="S9" s="1"/>
  <c r="R8"/>
  <c r="R9" s="1"/>
  <c r="Q8"/>
  <c r="Q9" s="1"/>
  <c r="T6"/>
  <c r="T5"/>
  <c r="T4"/>
  <c r="T3"/>
  <c r="S6"/>
  <c r="S5"/>
  <c r="S4"/>
  <c r="S3"/>
  <c r="R6"/>
  <c r="R5"/>
  <c r="R4"/>
  <c r="R3"/>
  <c r="R7" s="1"/>
  <c r="Q4"/>
  <c r="Q5"/>
  <c r="U5" s="1"/>
  <c r="Q6"/>
  <c r="Q3"/>
  <c r="O9"/>
  <c r="N9"/>
  <c r="M9"/>
  <c r="L9"/>
  <c r="J41"/>
  <c r="I41"/>
  <c r="H41"/>
  <c r="K40"/>
  <c r="K39"/>
  <c r="H9"/>
  <c r="I9"/>
  <c r="J9"/>
  <c r="G9"/>
  <c r="K8"/>
  <c r="K4"/>
  <c r="K5"/>
  <c r="K6"/>
  <c r="K3"/>
  <c r="AD45" l="1"/>
  <c r="AD41"/>
  <c r="K19"/>
  <c r="U22"/>
  <c r="T25"/>
  <c r="AD30"/>
  <c r="AT1"/>
  <c r="S7"/>
  <c r="T7"/>
  <c r="AJ1"/>
  <c r="AO1"/>
  <c r="AZ1"/>
  <c r="U4"/>
  <c r="P7"/>
  <c r="P19"/>
  <c r="K45"/>
  <c r="AC1"/>
  <c r="AD14"/>
  <c r="AD19"/>
  <c r="AD25"/>
  <c r="AD35"/>
  <c r="AD38"/>
  <c r="K30"/>
  <c r="P35"/>
  <c r="U11"/>
  <c r="U12"/>
  <c r="U13"/>
  <c r="U16"/>
  <c r="U18"/>
  <c r="U27"/>
  <c r="U29"/>
  <c r="U32"/>
  <c r="U33"/>
  <c r="U34"/>
  <c r="U43"/>
  <c r="K25"/>
  <c r="AD7"/>
  <c r="AT7"/>
  <c r="AU6"/>
  <c r="AU12"/>
  <c r="AU17"/>
  <c r="AU22"/>
  <c r="AU24"/>
  <c r="AK30"/>
  <c r="AU27"/>
  <c r="AU29"/>
  <c r="AK35"/>
  <c r="AU32"/>
  <c r="AU34"/>
  <c r="AU44"/>
  <c r="U6"/>
  <c r="U23"/>
  <c r="S25"/>
  <c r="P30"/>
  <c r="K35"/>
  <c r="P45"/>
  <c r="AR7"/>
  <c r="AU4"/>
  <c r="AK14"/>
  <c r="AS14"/>
  <c r="AU11"/>
  <c r="AU13"/>
  <c r="AK19"/>
  <c r="AS19"/>
  <c r="AU16"/>
  <c r="AU18"/>
  <c r="AK25"/>
  <c r="AS25"/>
  <c r="AU21"/>
  <c r="AU23"/>
  <c r="BD30"/>
  <c r="AU28"/>
  <c r="BD35"/>
  <c r="AU33"/>
  <c r="AR38"/>
  <c r="AS41"/>
  <c r="AK45"/>
  <c r="AS45"/>
  <c r="AU43"/>
  <c r="U24"/>
  <c r="R25"/>
  <c r="P25"/>
  <c r="AS1"/>
  <c r="BD7"/>
  <c r="AR14"/>
  <c r="AR19"/>
  <c r="AR25"/>
  <c r="AT30"/>
  <c r="AT35"/>
  <c r="AQ38"/>
  <c r="BD38"/>
  <c r="BD1" s="1"/>
  <c r="AR41"/>
  <c r="AR45"/>
  <c r="AQ7"/>
  <c r="AU3"/>
  <c r="AQ9"/>
  <c r="AU8"/>
  <c r="AU9" s="1"/>
  <c r="AQ14"/>
  <c r="AU10"/>
  <c r="AQ19"/>
  <c r="AU15"/>
  <c r="AU19" s="1"/>
  <c r="AQ25"/>
  <c r="AU20"/>
  <c r="AQ30"/>
  <c r="AU26"/>
  <c r="AQ35"/>
  <c r="AU31"/>
  <c r="AK38"/>
  <c r="AU36"/>
  <c r="AU38" s="1"/>
  <c r="AK41"/>
  <c r="AU39"/>
  <c r="AU41" s="1"/>
  <c r="AQ45"/>
  <c r="AU42"/>
  <c r="AA1"/>
  <c r="AB1"/>
  <c r="K7"/>
  <c r="J1"/>
  <c r="I1"/>
  <c r="H1"/>
  <c r="M1"/>
  <c r="U39"/>
  <c r="U40"/>
  <c r="S41"/>
  <c r="W1"/>
  <c r="T41"/>
  <c r="R19"/>
  <c r="O1"/>
  <c r="T30"/>
  <c r="V1"/>
  <c r="N1"/>
  <c r="R35"/>
  <c r="S35"/>
  <c r="U28"/>
  <c r="U17"/>
  <c r="Q19"/>
  <c r="U21"/>
  <c r="Q25"/>
  <c r="R41"/>
  <c r="U44"/>
  <c r="U37"/>
  <c r="P38"/>
  <c r="U36"/>
  <c r="P41"/>
  <c r="P14"/>
  <c r="K41"/>
  <c r="U20"/>
  <c r="U31"/>
  <c r="Q30"/>
  <c r="U26"/>
  <c r="U15"/>
  <c r="Q14"/>
  <c r="U10"/>
  <c r="P9"/>
  <c r="K9"/>
  <c r="U8"/>
  <c r="U9" s="1"/>
  <c r="U3"/>
  <c r="Q7"/>
  <c r="U14" l="1"/>
  <c r="U41"/>
  <c r="AU45"/>
  <c r="AU30"/>
  <c r="AR1"/>
  <c r="U7"/>
  <c r="U25"/>
  <c r="AD1"/>
  <c r="U38"/>
  <c r="AU35"/>
  <c r="AU25"/>
  <c r="AU14"/>
  <c r="AK1"/>
  <c r="AU7"/>
  <c r="AQ1"/>
  <c r="K1"/>
  <c r="U19"/>
  <c r="U30"/>
  <c r="P1"/>
  <c r="U35"/>
  <c r="G45"/>
  <c r="G1" s="1"/>
  <c r="AU1" l="1"/>
  <c r="S42"/>
  <c r="S45" l="1"/>
  <c r="S1"/>
  <c r="R42"/>
  <c r="L45"/>
  <c r="L1" s="1"/>
  <c r="Q42"/>
  <c r="T42"/>
  <c r="T45" l="1"/>
  <c r="T1" s="1"/>
  <c r="Q45"/>
  <c r="Q1"/>
  <c r="R45"/>
  <c r="R1" s="1"/>
  <c r="U42"/>
  <c r="U45" l="1"/>
  <c r="U1"/>
</calcChain>
</file>

<file path=xl/sharedStrings.xml><?xml version="1.0" encoding="utf-8"?>
<sst xmlns="http://schemas.openxmlformats.org/spreadsheetml/2006/main" count="250" uniqueCount="138">
  <si>
    <t>S.No.</t>
  </si>
  <si>
    <t>Region</t>
  </si>
  <si>
    <t>Territory</t>
  </si>
  <si>
    <t>EMP ID</t>
  </si>
  <si>
    <t>Name of MDO</t>
  </si>
  <si>
    <t>HQ</t>
  </si>
  <si>
    <t>Jharkhand</t>
  </si>
  <si>
    <t>Bundu</t>
  </si>
  <si>
    <t>V367</t>
  </si>
  <si>
    <t>Bholanath prasad</t>
  </si>
  <si>
    <t>V376</t>
  </si>
  <si>
    <t>V488</t>
  </si>
  <si>
    <t>V709</t>
  </si>
  <si>
    <t>chatra</t>
  </si>
  <si>
    <t>V605</t>
  </si>
  <si>
    <t>Daltanganj</t>
  </si>
  <si>
    <t>V374</t>
  </si>
  <si>
    <t>Amrish Kr. Singh</t>
  </si>
  <si>
    <t>V373</t>
  </si>
  <si>
    <t>Surendra Baitha</t>
  </si>
  <si>
    <t>Ranka</t>
  </si>
  <si>
    <t>V696</t>
  </si>
  <si>
    <t>Anand Kr. Mehta</t>
  </si>
  <si>
    <t>Garhwa</t>
  </si>
  <si>
    <t>V364</t>
  </si>
  <si>
    <t>Kanchan Kr. Mehta</t>
  </si>
  <si>
    <t>Pandu</t>
  </si>
  <si>
    <t>Deoghar</t>
  </si>
  <si>
    <t>V362</t>
  </si>
  <si>
    <t>Chandan Kumar Malakar</t>
  </si>
  <si>
    <t>Sarwan</t>
  </si>
  <si>
    <t>V758</t>
  </si>
  <si>
    <t>Jaylal Kumar Kushwaha</t>
  </si>
  <si>
    <t>Hansdiha</t>
  </si>
  <si>
    <t>V533</t>
  </si>
  <si>
    <t>Ramashankar Verma</t>
  </si>
  <si>
    <t>Suriya</t>
  </si>
  <si>
    <t>V711</t>
  </si>
  <si>
    <t>Mukesh Kumar Verma</t>
  </si>
  <si>
    <t>Jamua</t>
  </si>
  <si>
    <t>Gumla</t>
  </si>
  <si>
    <t>V375</t>
  </si>
  <si>
    <t>Sisai</t>
  </si>
  <si>
    <t>V377</t>
  </si>
  <si>
    <t>Shubham Singh</t>
  </si>
  <si>
    <t>Simdega</t>
  </si>
  <si>
    <t>Aniket Singh</t>
  </si>
  <si>
    <t>Palkot</t>
  </si>
  <si>
    <t>Sugandha Kumari</t>
  </si>
  <si>
    <t>Basiya</t>
  </si>
  <si>
    <t>Pintu Sahu</t>
  </si>
  <si>
    <t>Hazaribagh</t>
  </si>
  <si>
    <t>V519</t>
  </si>
  <si>
    <t>Rajendra Mishra</t>
  </si>
  <si>
    <t>V534</t>
  </si>
  <si>
    <t>Pappu Kumar Paswan</t>
  </si>
  <si>
    <t>Barkagaon</t>
  </si>
  <si>
    <t>V619</t>
  </si>
  <si>
    <t>Mahendra Prasad</t>
  </si>
  <si>
    <t>Barkatha</t>
  </si>
  <si>
    <t>V710</t>
  </si>
  <si>
    <t>Sintu Kumar Yadav</t>
  </si>
  <si>
    <t>Koderma</t>
  </si>
  <si>
    <t>Lohardaga</t>
  </si>
  <si>
    <t>V363</t>
  </si>
  <si>
    <t>Pradeep mahto</t>
  </si>
  <si>
    <t>Bhandra</t>
  </si>
  <si>
    <t>V747</t>
  </si>
  <si>
    <t>Sundew Turi</t>
  </si>
  <si>
    <t>Chandwa</t>
  </si>
  <si>
    <t>V694</t>
  </si>
  <si>
    <t>Sabir Ansari</t>
  </si>
  <si>
    <t>Latehar</t>
  </si>
  <si>
    <t>Deepak Kumar Baitha</t>
  </si>
  <si>
    <t>Kuru</t>
  </si>
  <si>
    <t>Ramgarh</t>
  </si>
  <si>
    <t>V 368</t>
  </si>
  <si>
    <t>Amit Prasad</t>
  </si>
  <si>
    <t>Badganw</t>
  </si>
  <si>
    <t>V 434</t>
  </si>
  <si>
    <t>Narendra Mahto</t>
  </si>
  <si>
    <t>Petarbar</t>
  </si>
  <si>
    <t>Khunti</t>
  </si>
  <si>
    <t>V512</t>
  </si>
  <si>
    <t>Anand Lohra</t>
  </si>
  <si>
    <t>Karra</t>
  </si>
  <si>
    <t>Bero</t>
  </si>
  <si>
    <t>Ranchi</t>
  </si>
  <si>
    <t>V671</t>
  </si>
  <si>
    <t>Jawed Ansari</t>
  </si>
  <si>
    <t>Chanho</t>
  </si>
  <si>
    <t>V703</t>
  </si>
  <si>
    <t>Ajay Sankar Sahu</t>
  </si>
  <si>
    <t>Ormanjhi</t>
  </si>
  <si>
    <t>V868</t>
  </si>
  <si>
    <t>Manish Kumar Sahu</t>
  </si>
  <si>
    <t>Burmu</t>
  </si>
  <si>
    <t>VNR2228 PDA Plan</t>
  </si>
  <si>
    <t>VNR2253 PDA Plan</t>
  </si>
  <si>
    <t>VNR2318 PDA Plan</t>
  </si>
  <si>
    <t>VNR2111 POWER PDA Plan</t>
  </si>
  <si>
    <t>TOTAL PDA Plan</t>
  </si>
  <si>
    <t>VNR2253 PDA Actual</t>
  </si>
  <si>
    <t>VNR2318 PDA Actual</t>
  </si>
  <si>
    <t>VNR2111 POWER PDA Actual</t>
  </si>
  <si>
    <t>TOTAL PDA Actual</t>
  </si>
  <si>
    <t>Suresh mahto</t>
  </si>
  <si>
    <t>Anand mahto</t>
  </si>
  <si>
    <t>Shiveshwar mahto</t>
  </si>
  <si>
    <t>Sonahatu</t>
  </si>
  <si>
    <t>Tatisilwe</t>
  </si>
  <si>
    <t>Tamar</t>
  </si>
  <si>
    <t>V721</t>
  </si>
  <si>
    <t>V744</t>
  </si>
  <si>
    <t>Kedar Kumar Mehta</t>
  </si>
  <si>
    <t>VNR2228 PDA Remaining</t>
  </si>
  <si>
    <t>VNR2253 PDA Remaining</t>
  </si>
  <si>
    <t>VNR2318 PDA Remaining</t>
  </si>
  <si>
    <t>VNR2111 POWER PDA Remaining</t>
  </si>
  <si>
    <t>TOTAL PDA Remaining</t>
  </si>
  <si>
    <t>Chatra</t>
  </si>
  <si>
    <t>TM Participeted</t>
  </si>
  <si>
    <t>Sonu nigam</t>
  </si>
  <si>
    <t>Dharmendra Singh</t>
  </si>
  <si>
    <t>Retailers Participeted</t>
  </si>
  <si>
    <t>VNR2228 PDA Actual</t>
  </si>
  <si>
    <t>Date Daily activities</t>
  </si>
  <si>
    <t>TM Total Participate</t>
  </si>
  <si>
    <t>Till Date Total PDA</t>
  </si>
  <si>
    <t xml:space="preserve"> Today Total PDA</t>
  </si>
  <si>
    <t>Today TM Participate</t>
  </si>
  <si>
    <t>2318 &amp; 2228</t>
  </si>
  <si>
    <t>2228 &amp; 2318</t>
  </si>
  <si>
    <t>2228 &amp; 2253</t>
  </si>
  <si>
    <t>Last date of Activities</t>
  </si>
  <si>
    <t>Hybrid</t>
  </si>
  <si>
    <t>Remaining Activities</t>
  </si>
  <si>
    <t>Activities Plan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</si>
</sst>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0" fillId="3" borderId="8" xfId="0" applyFill="1" applyBorder="1"/>
    <xf numFmtId="0" fontId="1" fillId="3" borderId="8" xfId="0" applyFont="1" applyFill="1" applyBorder="1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>
      <alignment vertical="center"/>
    </xf>
    <xf numFmtId="0" fontId="0" fillId="6" borderId="1" xfId="0" applyFill="1" applyBorder="1"/>
    <xf numFmtId="0" fontId="0" fillId="7" borderId="2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1" xfId="0" applyFill="1" applyBorder="1"/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1" xfId="0" applyFill="1" applyBorder="1"/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/>
    <xf numFmtId="0" fontId="1" fillId="9" borderId="1" xfId="0" applyFont="1" applyFill="1" applyBorder="1" applyAlignment="1">
      <alignment horizontal="center" vertical="center" wrapText="1"/>
    </xf>
    <xf numFmtId="14" fontId="0" fillId="9" borderId="1" xfId="0" applyNumberFormat="1" applyFill="1" applyBorder="1"/>
    <xf numFmtId="0" fontId="0" fillId="9" borderId="1" xfId="0" applyFill="1" applyBorder="1"/>
    <xf numFmtId="16" fontId="0" fillId="0" borderId="1" xfId="0" applyNumberFormat="1" applyBorder="1"/>
    <xf numFmtId="16" fontId="0" fillId="10" borderId="1" xfId="0" applyNumberFormat="1" applyFill="1" applyBorder="1"/>
    <xf numFmtId="0" fontId="0" fillId="10" borderId="1" xfId="0" applyFill="1" applyBorder="1"/>
    <xf numFmtId="0" fontId="4" fillId="7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45"/>
  <sheetViews>
    <sheetView tabSelected="1" zoomScale="78" zoomScaleNormal="78" workbookViewId="0">
      <pane xSplit="6" ySplit="2" topLeftCell="G17" activePane="bottomRight" state="frozen"/>
      <selection pane="topRight" activeCell="G1" sqref="G1"/>
      <selection pane="bottomLeft" activeCell="A3" sqref="A3"/>
      <selection pane="bottomRight" activeCell="I54" sqref="I54"/>
    </sheetView>
  </sheetViews>
  <sheetFormatPr defaultRowHeight="15"/>
  <cols>
    <col min="1" max="1" width="6" customWidth="1"/>
    <col min="2" max="2" width="11.28515625" bestFit="1" customWidth="1"/>
    <col min="3" max="3" width="12.28515625" bestFit="1" customWidth="1"/>
    <col min="4" max="4" width="8.140625" customWidth="1"/>
    <col min="5" max="5" width="22.7109375" bestFit="1" customWidth="1"/>
    <col min="6" max="6" width="12.28515625" bestFit="1" customWidth="1"/>
    <col min="12" max="12" width="10.7109375" bestFit="1" customWidth="1"/>
    <col min="17" max="17" width="11.42578125" customWidth="1"/>
    <col min="18" max="19" width="10.28515625" customWidth="1"/>
    <col min="20" max="20" width="10.7109375" customWidth="1"/>
    <col min="21" max="21" width="10.85546875" customWidth="1"/>
    <col min="22" max="22" width="11.5703125" customWidth="1"/>
    <col min="24" max="24" width="11.140625" bestFit="1" customWidth="1"/>
    <col min="29" max="29" width="11" bestFit="1" customWidth="1"/>
    <col min="30" max="31" width="13.7109375" customWidth="1"/>
    <col min="32" max="32" width="12.28515625" bestFit="1" customWidth="1"/>
    <col min="33" max="33" width="15.42578125" hidden="1" customWidth="1"/>
    <col min="34" max="49" width="0" hidden="1" customWidth="1"/>
    <col min="50" max="50" width="11.140625" hidden="1" customWidth="1"/>
    <col min="51" max="53" width="0" hidden="1" customWidth="1"/>
    <col min="54" max="54" width="10" hidden="1" customWidth="1"/>
    <col min="55" max="55" width="10.5703125" hidden="1" customWidth="1"/>
    <col min="56" max="56" width="12.42578125" hidden="1" customWidth="1"/>
    <col min="57" max="57" width="11" hidden="1" customWidth="1"/>
    <col min="58" max="58" width="12.28515625" hidden="1" customWidth="1"/>
  </cols>
  <sheetData>
    <row r="1" spans="1:58" ht="18.75">
      <c r="G1" s="37">
        <f>SUBTOTAL(9,G3:G45)/2</f>
        <v>91</v>
      </c>
      <c r="H1" s="37">
        <f t="shared" ref="H1:AD1" si="0">SUBTOTAL(9,H3:H45)/2</f>
        <v>920</v>
      </c>
      <c r="I1" s="37">
        <f t="shared" si="0"/>
        <v>157</v>
      </c>
      <c r="J1" s="37">
        <f t="shared" si="0"/>
        <v>812</v>
      </c>
      <c r="K1" s="37">
        <f t="shared" si="0"/>
        <v>1980</v>
      </c>
      <c r="L1" s="37">
        <f t="shared" si="0"/>
        <v>64</v>
      </c>
      <c r="M1" s="37">
        <f t="shared" si="0"/>
        <v>915</v>
      </c>
      <c r="N1" s="37">
        <f t="shared" si="0"/>
        <v>114</v>
      </c>
      <c r="O1" s="37">
        <f t="shared" si="0"/>
        <v>816</v>
      </c>
      <c r="P1" s="37">
        <f t="shared" si="0"/>
        <v>1909</v>
      </c>
      <c r="Q1" s="37">
        <f t="shared" si="0"/>
        <v>27</v>
      </c>
      <c r="R1" s="37">
        <f t="shared" si="0"/>
        <v>5</v>
      </c>
      <c r="S1" s="37">
        <f t="shared" si="0"/>
        <v>43</v>
      </c>
      <c r="T1" s="37">
        <f t="shared" si="0"/>
        <v>-4</v>
      </c>
      <c r="U1" s="37">
        <f t="shared" si="0"/>
        <v>71</v>
      </c>
      <c r="V1" s="37">
        <f t="shared" si="0"/>
        <v>519</v>
      </c>
      <c r="W1" s="37">
        <f t="shared" si="0"/>
        <v>328</v>
      </c>
      <c r="Y1" s="37">
        <f t="shared" si="0"/>
        <v>7</v>
      </c>
      <c r="Z1" s="37">
        <f t="shared" si="0"/>
        <v>1909</v>
      </c>
      <c r="AA1" s="37">
        <f t="shared" si="0"/>
        <v>2</v>
      </c>
      <c r="AB1" s="37">
        <f t="shared" si="0"/>
        <v>519</v>
      </c>
      <c r="AC1" s="37">
        <f t="shared" si="0"/>
        <v>1980</v>
      </c>
      <c r="AD1" s="37">
        <f t="shared" si="0"/>
        <v>71</v>
      </c>
      <c r="AG1" s="37">
        <f>SUBTOTAL(9,AG3:AG45)/2</f>
        <v>91</v>
      </c>
      <c r="AH1" s="37">
        <f t="shared" ref="AH1:AW1" si="1">SUBTOTAL(9,AH3:AH45)/2</f>
        <v>920</v>
      </c>
      <c r="AI1" s="37">
        <f t="shared" si="1"/>
        <v>157</v>
      </c>
      <c r="AJ1" s="37">
        <f t="shared" si="1"/>
        <v>812</v>
      </c>
      <c r="AK1" s="37">
        <f t="shared" si="1"/>
        <v>1980</v>
      </c>
      <c r="AL1" s="37">
        <f t="shared" si="1"/>
        <v>0</v>
      </c>
      <c r="AM1" s="37">
        <f t="shared" si="1"/>
        <v>0</v>
      </c>
      <c r="AN1" s="37">
        <f t="shared" si="1"/>
        <v>0</v>
      </c>
      <c r="AO1" s="37">
        <f t="shared" si="1"/>
        <v>0</v>
      </c>
      <c r="AP1" s="37">
        <f t="shared" si="1"/>
        <v>0</v>
      </c>
      <c r="AQ1" s="37">
        <f t="shared" si="1"/>
        <v>91</v>
      </c>
      <c r="AR1" s="37">
        <f t="shared" si="1"/>
        <v>920</v>
      </c>
      <c r="AS1" s="37">
        <f t="shared" si="1"/>
        <v>157</v>
      </c>
      <c r="AT1" s="37">
        <f t="shared" si="1"/>
        <v>812</v>
      </c>
      <c r="AU1" s="37">
        <f t="shared" si="1"/>
        <v>1980</v>
      </c>
      <c r="AV1" s="37">
        <f t="shared" si="1"/>
        <v>0</v>
      </c>
      <c r="AW1" s="37">
        <f t="shared" si="1"/>
        <v>0</v>
      </c>
      <c r="AY1" s="37">
        <f t="shared" ref="AY1:BD1" si="2">SUBTOTAL(9,AY3:AY45)/2</f>
        <v>0</v>
      </c>
      <c r="AZ1" s="37">
        <f t="shared" si="2"/>
        <v>0</v>
      </c>
      <c r="BA1" s="37">
        <f t="shared" si="2"/>
        <v>0</v>
      </c>
      <c r="BB1" s="37">
        <f t="shared" si="2"/>
        <v>0</v>
      </c>
      <c r="BC1" s="37">
        <f t="shared" si="2"/>
        <v>1980</v>
      </c>
      <c r="BD1" s="37">
        <f t="shared" si="2"/>
        <v>1980</v>
      </c>
    </row>
    <row r="2" spans="1:58" ht="53.25" customHeight="1">
      <c r="A2" s="14" t="s">
        <v>0</v>
      </c>
      <c r="B2" s="14" t="s">
        <v>1</v>
      </c>
      <c r="C2" s="15" t="s">
        <v>2</v>
      </c>
      <c r="D2" s="14" t="s">
        <v>3</v>
      </c>
      <c r="E2" s="14" t="s">
        <v>4</v>
      </c>
      <c r="F2" s="15" t="s">
        <v>5</v>
      </c>
      <c r="G2" s="16" t="s">
        <v>100</v>
      </c>
      <c r="H2" s="16" t="s">
        <v>97</v>
      </c>
      <c r="I2" s="16" t="s">
        <v>98</v>
      </c>
      <c r="J2" s="17" t="s">
        <v>99</v>
      </c>
      <c r="K2" s="16" t="s">
        <v>101</v>
      </c>
      <c r="L2" s="29" t="s">
        <v>104</v>
      </c>
      <c r="M2" s="29" t="s">
        <v>125</v>
      </c>
      <c r="N2" s="29" t="s">
        <v>102</v>
      </c>
      <c r="O2" s="30" t="s">
        <v>103</v>
      </c>
      <c r="P2" s="29" t="s">
        <v>105</v>
      </c>
      <c r="Q2" s="22" t="s">
        <v>118</v>
      </c>
      <c r="R2" s="22" t="s">
        <v>115</v>
      </c>
      <c r="S2" s="22" t="s">
        <v>116</v>
      </c>
      <c r="T2" s="23" t="s">
        <v>117</v>
      </c>
      <c r="U2" s="22" t="s">
        <v>119</v>
      </c>
      <c r="V2" s="12" t="s">
        <v>121</v>
      </c>
      <c r="W2" s="36" t="s">
        <v>124</v>
      </c>
      <c r="X2" s="38" t="s">
        <v>126</v>
      </c>
      <c r="Y2" s="38" t="s">
        <v>129</v>
      </c>
      <c r="Z2" s="38" t="s">
        <v>128</v>
      </c>
      <c r="AA2" s="38" t="s">
        <v>130</v>
      </c>
      <c r="AB2" s="38" t="s">
        <v>127</v>
      </c>
      <c r="AC2" s="44" t="s">
        <v>137</v>
      </c>
      <c r="AD2" s="44" t="s">
        <v>136</v>
      </c>
      <c r="AE2" s="44" t="s">
        <v>134</v>
      </c>
      <c r="AF2" s="44" t="s">
        <v>135</v>
      </c>
      <c r="AG2" s="16" t="s">
        <v>100</v>
      </c>
      <c r="AH2" s="16" t="s">
        <v>97</v>
      </c>
      <c r="AI2" s="16" t="s">
        <v>98</v>
      </c>
      <c r="AJ2" s="17" t="s">
        <v>99</v>
      </c>
      <c r="AK2" s="16" t="s">
        <v>101</v>
      </c>
      <c r="AL2" s="29" t="s">
        <v>104</v>
      </c>
      <c r="AM2" s="29" t="s">
        <v>125</v>
      </c>
      <c r="AN2" s="29" t="s">
        <v>102</v>
      </c>
      <c r="AO2" s="30" t="s">
        <v>103</v>
      </c>
      <c r="AP2" s="29" t="s">
        <v>105</v>
      </c>
      <c r="AQ2" s="22" t="s">
        <v>118</v>
      </c>
      <c r="AR2" s="22" t="s">
        <v>115</v>
      </c>
      <c r="AS2" s="22" t="s">
        <v>116</v>
      </c>
      <c r="AT2" s="23" t="s">
        <v>117</v>
      </c>
      <c r="AU2" s="22" t="s">
        <v>119</v>
      </c>
      <c r="AV2" s="12" t="s">
        <v>121</v>
      </c>
      <c r="AW2" s="36" t="s">
        <v>124</v>
      </c>
      <c r="AX2" s="38" t="s">
        <v>126</v>
      </c>
      <c r="AY2" s="38" t="s">
        <v>129</v>
      </c>
      <c r="AZ2" s="38" t="s">
        <v>128</v>
      </c>
      <c r="BA2" s="38" t="s">
        <v>130</v>
      </c>
      <c r="BB2" s="38" t="s">
        <v>127</v>
      </c>
      <c r="BC2" s="44" t="s">
        <v>137</v>
      </c>
      <c r="BD2" s="44" t="s">
        <v>136</v>
      </c>
      <c r="BE2" s="44" t="s">
        <v>134</v>
      </c>
      <c r="BF2" s="44" t="s">
        <v>135</v>
      </c>
    </row>
    <row r="3" spans="1:58" hidden="1">
      <c r="A3" s="18">
        <v>1</v>
      </c>
      <c r="B3" s="46" t="s">
        <v>6</v>
      </c>
      <c r="C3" s="46" t="s">
        <v>7</v>
      </c>
      <c r="D3" s="3" t="s">
        <v>8</v>
      </c>
      <c r="E3" s="1" t="s">
        <v>9</v>
      </c>
      <c r="F3" s="1" t="s">
        <v>7</v>
      </c>
      <c r="G3" s="32">
        <v>2</v>
      </c>
      <c r="H3" s="33">
        <v>15</v>
      </c>
      <c r="I3" s="34">
        <v>12</v>
      </c>
      <c r="J3" s="35">
        <v>31</v>
      </c>
      <c r="K3" s="35">
        <f t="shared" ref="K3:K6" si="3">SUM(E3:J3)</f>
        <v>60</v>
      </c>
      <c r="L3" s="31"/>
      <c r="M3" s="26">
        <v>25</v>
      </c>
      <c r="N3" s="27">
        <v>9</v>
      </c>
      <c r="O3" s="28">
        <v>30</v>
      </c>
      <c r="P3" s="28">
        <f>SUM(L3:O3)</f>
        <v>64</v>
      </c>
      <c r="Q3" s="24">
        <f>G3-L3</f>
        <v>2</v>
      </c>
      <c r="R3" s="24">
        <f>H3-M3</f>
        <v>-10</v>
      </c>
      <c r="S3" s="24">
        <f>I3-N3</f>
        <v>3</v>
      </c>
      <c r="T3" s="24">
        <f>J3-O3</f>
        <v>1</v>
      </c>
      <c r="U3" s="25">
        <f>SUM(Q3:T3)</f>
        <v>-4</v>
      </c>
      <c r="V3" s="2">
        <v>3</v>
      </c>
      <c r="W3" s="2">
        <v>2</v>
      </c>
      <c r="X3" s="39">
        <v>45275</v>
      </c>
      <c r="Y3" s="40">
        <v>0</v>
      </c>
      <c r="Z3" s="40">
        <v>64</v>
      </c>
      <c r="AA3" s="40">
        <v>0</v>
      </c>
      <c r="AB3" s="40">
        <v>3</v>
      </c>
      <c r="AC3" s="45">
        <v>60</v>
      </c>
      <c r="AD3" s="45">
        <f>AC3-Z3</f>
        <v>-4</v>
      </c>
      <c r="AE3" s="41">
        <v>45265</v>
      </c>
      <c r="AF3" s="2" t="s">
        <v>133</v>
      </c>
      <c r="AG3" s="32">
        <v>2</v>
      </c>
      <c r="AH3" s="33">
        <v>15</v>
      </c>
      <c r="AI3" s="34">
        <v>12</v>
      </c>
      <c r="AJ3" s="35">
        <v>31</v>
      </c>
      <c r="AK3" s="35">
        <f>SUM(AG3:AJ3)</f>
        <v>60</v>
      </c>
      <c r="AL3" s="31"/>
      <c r="AM3" s="26"/>
      <c r="AN3" s="27"/>
      <c r="AO3" s="28"/>
      <c r="AP3" s="28"/>
      <c r="AQ3" s="24">
        <f>AG3-AL3</f>
        <v>2</v>
      </c>
      <c r="AR3" s="24">
        <f>AH3-AM3</f>
        <v>15</v>
      </c>
      <c r="AS3" s="24">
        <f>AI3-AN3</f>
        <v>12</v>
      </c>
      <c r="AT3" s="24">
        <f>AJ3-AO3</f>
        <v>31</v>
      </c>
      <c r="AU3" s="25">
        <f>SUM(AQ3:AT3)</f>
        <v>60</v>
      </c>
      <c r="AV3" s="2"/>
      <c r="AW3" s="2"/>
      <c r="AX3" s="39"/>
      <c r="AY3" s="40"/>
      <c r="AZ3" s="40"/>
      <c r="BA3" s="40"/>
      <c r="BB3" s="40"/>
      <c r="BC3" s="45">
        <v>60</v>
      </c>
      <c r="BD3" s="45">
        <f>BC3-AZ3</f>
        <v>60</v>
      </c>
      <c r="BE3" s="41">
        <v>45350</v>
      </c>
      <c r="BF3" s="2" t="s">
        <v>133</v>
      </c>
    </row>
    <row r="4" spans="1:58" hidden="1">
      <c r="A4" s="18">
        <v>2</v>
      </c>
      <c r="B4" s="47"/>
      <c r="C4" s="47"/>
      <c r="D4" s="3" t="s">
        <v>10</v>
      </c>
      <c r="E4" s="1" t="s">
        <v>106</v>
      </c>
      <c r="F4" s="1" t="s">
        <v>109</v>
      </c>
      <c r="G4" s="33">
        <v>0</v>
      </c>
      <c r="H4" s="33">
        <v>26</v>
      </c>
      <c r="I4" s="34">
        <v>10</v>
      </c>
      <c r="J4" s="35">
        <v>24</v>
      </c>
      <c r="K4" s="35">
        <f t="shared" si="3"/>
        <v>60</v>
      </c>
      <c r="L4" s="26"/>
      <c r="M4" s="26">
        <v>28</v>
      </c>
      <c r="N4" s="27">
        <v>2</v>
      </c>
      <c r="O4" s="28">
        <v>30</v>
      </c>
      <c r="P4" s="28">
        <f t="shared" ref="P4:P6" si="4">SUM(L4:O4)</f>
        <v>60</v>
      </c>
      <c r="Q4" s="24">
        <f t="shared" ref="Q4:T6" si="5">G4-L4</f>
        <v>0</v>
      </c>
      <c r="R4" s="24">
        <f t="shared" si="5"/>
        <v>-2</v>
      </c>
      <c r="S4" s="24">
        <f t="shared" si="5"/>
        <v>8</v>
      </c>
      <c r="T4" s="24">
        <f t="shared" si="5"/>
        <v>-6</v>
      </c>
      <c r="U4" s="25">
        <f t="shared" ref="U4:U6" si="6">SUM(Q4:T4)</f>
        <v>0</v>
      </c>
      <c r="V4" s="2">
        <v>2</v>
      </c>
      <c r="W4" s="2">
        <v>2</v>
      </c>
      <c r="X4" s="39">
        <v>45275</v>
      </c>
      <c r="Y4" s="40">
        <v>0</v>
      </c>
      <c r="Z4" s="40">
        <v>60</v>
      </c>
      <c r="AA4" s="40">
        <v>0</v>
      </c>
      <c r="AB4" s="40">
        <v>2</v>
      </c>
      <c r="AC4" s="45">
        <v>60</v>
      </c>
      <c r="AD4" s="45">
        <f t="shared" ref="AD4:AD44" si="7">AC4-Z4</f>
        <v>0</v>
      </c>
      <c r="AE4" s="41">
        <v>45265</v>
      </c>
      <c r="AF4" s="2" t="s">
        <v>133</v>
      </c>
      <c r="AG4" s="33">
        <v>0</v>
      </c>
      <c r="AH4" s="33">
        <v>26</v>
      </c>
      <c r="AI4" s="34">
        <v>10</v>
      </c>
      <c r="AJ4" s="35">
        <v>24</v>
      </c>
      <c r="AK4" s="35">
        <f t="shared" ref="AK4:AK6" si="8">SUM(AG4:AJ4)</f>
        <v>60</v>
      </c>
      <c r="AL4" s="26"/>
      <c r="AM4" s="26"/>
      <c r="AN4" s="27"/>
      <c r="AO4" s="28"/>
      <c r="AP4" s="28"/>
      <c r="AQ4" s="24">
        <f t="shared" ref="AQ4:AQ6" si="9">AG4-AL4</f>
        <v>0</v>
      </c>
      <c r="AR4" s="24">
        <f t="shared" ref="AR4:AR6" si="10">AH4-AM4</f>
        <v>26</v>
      </c>
      <c r="AS4" s="24">
        <f t="shared" ref="AS4:AS6" si="11">AI4-AN4</f>
        <v>10</v>
      </c>
      <c r="AT4" s="24">
        <f t="shared" ref="AT4:AT6" si="12">AJ4-AO4</f>
        <v>24</v>
      </c>
      <c r="AU4" s="25">
        <f t="shared" ref="AU4:AU6" si="13">SUM(AQ4:AT4)</f>
        <v>60</v>
      </c>
      <c r="AV4" s="2"/>
      <c r="AW4" s="2"/>
      <c r="AX4" s="39"/>
      <c r="AY4" s="40"/>
      <c r="AZ4" s="40"/>
      <c r="BA4" s="40"/>
      <c r="BB4" s="40"/>
      <c r="BC4" s="45">
        <v>60</v>
      </c>
      <c r="BD4" s="45">
        <f t="shared" ref="BD4:BD6" si="14">BC4-AZ4</f>
        <v>60</v>
      </c>
      <c r="BE4" s="41">
        <v>45350</v>
      </c>
      <c r="BF4" s="2" t="s">
        <v>133</v>
      </c>
    </row>
    <row r="5" spans="1:58" hidden="1">
      <c r="A5" s="18">
        <v>3</v>
      </c>
      <c r="B5" s="47"/>
      <c r="C5" s="47"/>
      <c r="D5" s="3" t="s">
        <v>11</v>
      </c>
      <c r="E5" s="1" t="s">
        <v>107</v>
      </c>
      <c r="F5" s="1" t="s">
        <v>110</v>
      </c>
      <c r="G5" s="33">
        <v>0</v>
      </c>
      <c r="H5" s="33">
        <v>40</v>
      </c>
      <c r="I5" s="34">
        <v>6</v>
      </c>
      <c r="J5" s="35">
        <v>14</v>
      </c>
      <c r="K5" s="35">
        <f t="shared" si="3"/>
        <v>60</v>
      </c>
      <c r="L5" s="26">
        <v>3</v>
      </c>
      <c r="M5" s="26">
        <v>37</v>
      </c>
      <c r="N5" s="27">
        <v>2</v>
      </c>
      <c r="O5" s="28">
        <v>20</v>
      </c>
      <c r="P5" s="28">
        <f t="shared" si="4"/>
        <v>62</v>
      </c>
      <c r="Q5" s="24">
        <f t="shared" si="5"/>
        <v>-3</v>
      </c>
      <c r="R5" s="24">
        <f t="shared" si="5"/>
        <v>3</v>
      </c>
      <c r="S5" s="24">
        <f t="shared" si="5"/>
        <v>4</v>
      </c>
      <c r="T5" s="24">
        <f t="shared" si="5"/>
        <v>-6</v>
      </c>
      <c r="U5" s="25">
        <f t="shared" si="6"/>
        <v>-2</v>
      </c>
      <c r="V5" s="2">
        <v>14</v>
      </c>
      <c r="W5" s="2">
        <v>12</v>
      </c>
      <c r="X5" s="39">
        <v>45275</v>
      </c>
      <c r="Y5" s="40">
        <v>0</v>
      </c>
      <c r="Z5" s="40">
        <v>62</v>
      </c>
      <c r="AA5" s="40">
        <v>0</v>
      </c>
      <c r="AB5" s="40">
        <v>14</v>
      </c>
      <c r="AC5" s="45">
        <v>60</v>
      </c>
      <c r="AD5" s="45">
        <f t="shared" si="7"/>
        <v>-2</v>
      </c>
      <c r="AE5" s="41">
        <v>45265</v>
      </c>
      <c r="AF5" s="2" t="s">
        <v>133</v>
      </c>
      <c r="AG5" s="33">
        <v>0</v>
      </c>
      <c r="AH5" s="33">
        <v>40</v>
      </c>
      <c r="AI5" s="34">
        <v>6</v>
      </c>
      <c r="AJ5" s="35">
        <v>14</v>
      </c>
      <c r="AK5" s="35">
        <f t="shared" si="8"/>
        <v>60</v>
      </c>
      <c r="AL5" s="26"/>
      <c r="AM5" s="26"/>
      <c r="AN5" s="27"/>
      <c r="AO5" s="28"/>
      <c r="AP5" s="28"/>
      <c r="AQ5" s="24">
        <f t="shared" si="9"/>
        <v>0</v>
      </c>
      <c r="AR5" s="24">
        <f t="shared" si="10"/>
        <v>40</v>
      </c>
      <c r="AS5" s="24">
        <f t="shared" si="11"/>
        <v>6</v>
      </c>
      <c r="AT5" s="24">
        <f t="shared" si="12"/>
        <v>14</v>
      </c>
      <c r="AU5" s="25">
        <f t="shared" si="13"/>
        <v>60</v>
      </c>
      <c r="AV5" s="2"/>
      <c r="AW5" s="2"/>
      <c r="AX5" s="39"/>
      <c r="AY5" s="40"/>
      <c r="AZ5" s="40"/>
      <c r="BA5" s="40"/>
      <c r="BB5" s="40"/>
      <c r="BC5" s="45">
        <v>60</v>
      </c>
      <c r="BD5" s="45">
        <f t="shared" si="14"/>
        <v>60</v>
      </c>
      <c r="BE5" s="41">
        <v>45350</v>
      </c>
      <c r="BF5" s="2" t="s">
        <v>133</v>
      </c>
    </row>
    <row r="6" spans="1:58" hidden="1">
      <c r="A6" s="18">
        <v>4</v>
      </c>
      <c r="B6" s="48"/>
      <c r="C6" s="48"/>
      <c r="D6" s="4" t="s">
        <v>12</v>
      </c>
      <c r="E6" s="2" t="s">
        <v>108</v>
      </c>
      <c r="F6" s="1" t="s">
        <v>111</v>
      </c>
      <c r="G6" s="33">
        <v>0</v>
      </c>
      <c r="H6" s="33">
        <v>0</v>
      </c>
      <c r="I6" s="34">
        <v>0</v>
      </c>
      <c r="J6" s="35">
        <v>60</v>
      </c>
      <c r="K6" s="35">
        <f t="shared" si="3"/>
        <v>60</v>
      </c>
      <c r="L6" s="26"/>
      <c r="M6" s="26">
        <v>12</v>
      </c>
      <c r="N6" s="27">
        <v>3</v>
      </c>
      <c r="O6" s="28">
        <v>45</v>
      </c>
      <c r="P6" s="28">
        <f t="shared" si="4"/>
        <v>60</v>
      </c>
      <c r="Q6" s="24">
        <f t="shared" si="5"/>
        <v>0</v>
      </c>
      <c r="R6" s="24">
        <f t="shared" si="5"/>
        <v>-12</v>
      </c>
      <c r="S6" s="24">
        <f t="shared" si="5"/>
        <v>-3</v>
      </c>
      <c r="T6" s="24">
        <f t="shared" si="5"/>
        <v>15</v>
      </c>
      <c r="U6" s="25">
        <f t="shared" si="6"/>
        <v>0</v>
      </c>
      <c r="V6" s="2">
        <v>11</v>
      </c>
      <c r="W6" s="2">
        <v>1</v>
      </c>
      <c r="X6" s="39">
        <v>45275</v>
      </c>
      <c r="Y6" s="40">
        <v>0</v>
      </c>
      <c r="Z6" s="40">
        <v>60</v>
      </c>
      <c r="AA6" s="40">
        <v>0</v>
      </c>
      <c r="AB6" s="40">
        <v>11</v>
      </c>
      <c r="AC6" s="45">
        <v>60</v>
      </c>
      <c r="AD6" s="45">
        <f t="shared" si="7"/>
        <v>0</v>
      </c>
      <c r="AE6" s="41">
        <v>45265</v>
      </c>
      <c r="AF6" s="2" t="s">
        <v>133</v>
      </c>
      <c r="AG6" s="33">
        <v>0</v>
      </c>
      <c r="AH6" s="33">
        <v>0</v>
      </c>
      <c r="AI6" s="34">
        <v>0</v>
      </c>
      <c r="AJ6" s="35">
        <v>60</v>
      </c>
      <c r="AK6" s="35">
        <f t="shared" si="8"/>
        <v>60</v>
      </c>
      <c r="AL6" s="26"/>
      <c r="AM6" s="26"/>
      <c r="AN6" s="27"/>
      <c r="AO6" s="28"/>
      <c r="AP6" s="28"/>
      <c r="AQ6" s="24">
        <f t="shared" si="9"/>
        <v>0</v>
      </c>
      <c r="AR6" s="24">
        <f t="shared" si="10"/>
        <v>0</v>
      </c>
      <c r="AS6" s="24">
        <f t="shared" si="11"/>
        <v>0</v>
      </c>
      <c r="AT6" s="24">
        <f t="shared" si="12"/>
        <v>60</v>
      </c>
      <c r="AU6" s="25">
        <f t="shared" si="13"/>
        <v>60</v>
      </c>
      <c r="AV6" s="2"/>
      <c r="AW6" s="2"/>
      <c r="AX6" s="39"/>
      <c r="AY6" s="40"/>
      <c r="AZ6" s="40"/>
      <c r="BA6" s="40"/>
      <c r="BB6" s="40"/>
      <c r="BC6" s="45">
        <v>60</v>
      </c>
      <c r="BD6" s="45">
        <f t="shared" si="14"/>
        <v>60</v>
      </c>
      <c r="BE6" s="41">
        <v>45350</v>
      </c>
      <c r="BF6" s="2" t="s">
        <v>133</v>
      </c>
    </row>
    <row r="7" spans="1:58" hidden="1">
      <c r="A7" s="19"/>
      <c r="B7" s="5"/>
      <c r="C7" s="6" t="s">
        <v>7</v>
      </c>
      <c r="D7" s="7"/>
      <c r="E7" s="6"/>
      <c r="F7" s="8"/>
      <c r="G7" s="9">
        <f>SUM(G3:G6)</f>
        <v>2</v>
      </c>
      <c r="H7" s="9">
        <f t="shared" ref="H7:K7" si="15">SUM(H3:H6)</f>
        <v>81</v>
      </c>
      <c r="I7" s="9">
        <f t="shared" si="15"/>
        <v>28</v>
      </c>
      <c r="J7" s="9">
        <f t="shared" si="15"/>
        <v>129</v>
      </c>
      <c r="K7" s="9">
        <f t="shared" si="15"/>
        <v>240</v>
      </c>
      <c r="L7" s="9">
        <f>SUM(L3:L6)</f>
        <v>3</v>
      </c>
      <c r="M7" s="9">
        <f t="shared" ref="M7:P7" si="16">SUM(M3:M6)</f>
        <v>102</v>
      </c>
      <c r="N7" s="9">
        <f t="shared" si="16"/>
        <v>16</v>
      </c>
      <c r="O7" s="9">
        <f t="shared" si="16"/>
        <v>125</v>
      </c>
      <c r="P7" s="9">
        <f t="shared" si="16"/>
        <v>246</v>
      </c>
      <c r="Q7" s="9">
        <f>SUM(Q3:Q6)</f>
        <v>-1</v>
      </c>
      <c r="R7" s="9">
        <f t="shared" ref="R7:W7" si="17">SUM(R3:R6)</f>
        <v>-21</v>
      </c>
      <c r="S7" s="9">
        <f t="shared" si="17"/>
        <v>12</v>
      </c>
      <c r="T7" s="9">
        <f t="shared" si="17"/>
        <v>4</v>
      </c>
      <c r="U7" s="9">
        <f t="shared" si="17"/>
        <v>-6</v>
      </c>
      <c r="V7" s="9">
        <f t="shared" si="17"/>
        <v>30</v>
      </c>
      <c r="W7" s="9">
        <f t="shared" si="17"/>
        <v>17</v>
      </c>
      <c r="X7" s="8"/>
      <c r="Y7" s="9">
        <f>SUM(Y3:Y6)</f>
        <v>0</v>
      </c>
      <c r="Z7" s="9">
        <f t="shared" ref="Z7:AC7" si="18">SUM(Z3:Z6)</f>
        <v>246</v>
      </c>
      <c r="AA7" s="9">
        <f t="shared" si="18"/>
        <v>0</v>
      </c>
      <c r="AB7" s="9">
        <f t="shared" si="18"/>
        <v>30</v>
      </c>
      <c r="AC7" s="9">
        <f t="shared" si="18"/>
        <v>240</v>
      </c>
      <c r="AD7" s="9">
        <f t="shared" ref="AD7" si="19">SUM(AD3:AD6)</f>
        <v>-6</v>
      </c>
      <c r="AE7" s="13"/>
      <c r="AF7" s="13"/>
      <c r="AG7" s="9">
        <f>SUM(AG3:AG6)</f>
        <v>2</v>
      </c>
      <c r="AH7" s="9">
        <f t="shared" ref="AH7:AK7" si="20">SUM(AH3:AH6)</f>
        <v>81</v>
      </c>
      <c r="AI7" s="9">
        <f t="shared" si="20"/>
        <v>28</v>
      </c>
      <c r="AJ7" s="9">
        <f t="shared" si="20"/>
        <v>129</v>
      </c>
      <c r="AK7" s="9">
        <f t="shared" si="20"/>
        <v>240</v>
      </c>
      <c r="AL7" s="9">
        <f>SUM(AL3:AL6)</f>
        <v>0</v>
      </c>
      <c r="AM7" s="9">
        <f t="shared" ref="AM7:AP7" si="21">SUM(AM3:AM6)</f>
        <v>0</v>
      </c>
      <c r="AN7" s="9">
        <f t="shared" si="21"/>
        <v>0</v>
      </c>
      <c r="AO7" s="9">
        <f t="shared" si="21"/>
        <v>0</v>
      </c>
      <c r="AP7" s="9">
        <f t="shared" si="21"/>
        <v>0</v>
      </c>
      <c r="AQ7" s="9">
        <f>SUM(AQ3:AQ6)</f>
        <v>2</v>
      </c>
      <c r="AR7" s="9">
        <f t="shared" ref="AR7:AW7" si="22">SUM(AR3:AR6)</f>
        <v>81</v>
      </c>
      <c r="AS7" s="9">
        <f t="shared" si="22"/>
        <v>28</v>
      </c>
      <c r="AT7" s="9">
        <f t="shared" si="22"/>
        <v>129</v>
      </c>
      <c r="AU7" s="9">
        <f t="shared" si="22"/>
        <v>240</v>
      </c>
      <c r="AV7" s="9">
        <f t="shared" si="22"/>
        <v>0</v>
      </c>
      <c r="AW7" s="9">
        <f t="shared" si="22"/>
        <v>0</v>
      </c>
      <c r="AX7" s="8"/>
      <c r="AY7" s="9">
        <f>SUM(AY3:AY6)</f>
        <v>0</v>
      </c>
      <c r="AZ7" s="9">
        <f t="shared" ref="AZ7:BD7" si="23">SUM(AZ3:AZ6)</f>
        <v>0</v>
      </c>
      <c r="BA7" s="9">
        <f t="shared" si="23"/>
        <v>0</v>
      </c>
      <c r="BB7" s="9">
        <f t="shared" si="23"/>
        <v>0</v>
      </c>
      <c r="BC7" s="9">
        <f t="shared" si="23"/>
        <v>240</v>
      </c>
      <c r="BD7" s="9">
        <f t="shared" si="23"/>
        <v>240</v>
      </c>
      <c r="BE7" s="13"/>
      <c r="BF7" s="13"/>
    </row>
    <row r="8" spans="1:58" hidden="1">
      <c r="A8" s="18">
        <v>5</v>
      </c>
      <c r="B8" s="1" t="s">
        <v>6</v>
      </c>
      <c r="C8" s="2" t="s">
        <v>120</v>
      </c>
      <c r="D8" s="3" t="s">
        <v>14</v>
      </c>
      <c r="E8" s="1" t="s">
        <v>122</v>
      </c>
      <c r="F8" s="1" t="s">
        <v>13</v>
      </c>
      <c r="G8" s="33">
        <v>5</v>
      </c>
      <c r="H8" s="33">
        <v>28</v>
      </c>
      <c r="I8" s="34">
        <v>1</v>
      </c>
      <c r="J8" s="35">
        <v>26</v>
      </c>
      <c r="K8" s="35">
        <f t="shared" ref="K8" si="24">SUM(E8:J8)</f>
        <v>60</v>
      </c>
      <c r="L8" s="26">
        <v>3</v>
      </c>
      <c r="M8" s="26">
        <v>27</v>
      </c>
      <c r="N8" s="27">
        <v>5</v>
      </c>
      <c r="O8" s="28">
        <v>23</v>
      </c>
      <c r="P8" s="28">
        <f>SUM(L8:O8)</f>
        <v>58</v>
      </c>
      <c r="Q8" s="24">
        <f t="shared" ref="Q8" si="25">G8-L8</f>
        <v>2</v>
      </c>
      <c r="R8" s="24">
        <f t="shared" ref="R8" si="26">H8-M8</f>
        <v>1</v>
      </c>
      <c r="S8" s="24">
        <f t="shared" ref="S8" si="27">I8-N8</f>
        <v>-4</v>
      </c>
      <c r="T8" s="24">
        <f t="shared" ref="T8" si="28">J8-O8</f>
        <v>3</v>
      </c>
      <c r="U8" s="25">
        <f t="shared" ref="U8" si="29">SUM(Q8:T8)</f>
        <v>2</v>
      </c>
      <c r="V8" s="2">
        <v>47</v>
      </c>
      <c r="W8" s="2">
        <v>21</v>
      </c>
      <c r="X8" s="39">
        <v>45275</v>
      </c>
      <c r="Y8" s="40">
        <v>0</v>
      </c>
      <c r="Z8" s="40">
        <v>58</v>
      </c>
      <c r="AA8" s="40">
        <v>0</v>
      </c>
      <c r="AB8" s="40">
        <v>47</v>
      </c>
      <c r="AC8" s="45">
        <v>60</v>
      </c>
      <c r="AD8" s="45">
        <f t="shared" si="7"/>
        <v>2</v>
      </c>
      <c r="AE8" s="41">
        <v>45265</v>
      </c>
      <c r="AF8" s="2" t="s">
        <v>131</v>
      </c>
      <c r="AG8" s="33">
        <v>5</v>
      </c>
      <c r="AH8" s="33">
        <v>28</v>
      </c>
      <c r="AI8" s="34">
        <v>1</v>
      </c>
      <c r="AJ8" s="35">
        <v>26</v>
      </c>
      <c r="AK8" s="35">
        <f>SUM(AG8:AJ8)</f>
        <v>60</v>
      </c>
      <c r="AL8" s="26"/>
      <c r="AM8" s="26"/>
      <c r="AN8" s="27"/>
      <c r="AO8" s="28"/>
      <c r="AP8" s="28"/>
      <c r="AQ8" s="24">
        <f t="shared" ref="AQ8" si="30">AG8-AL8</f>
        <v>5</v>
      </c>
      <c r="AR8" s="24">
        <f t="shared" ref="AR8" si="31">AH8-AM8</f>
        <v>28</v>
      </c>
      <c r="AS8" s="24">
        <f t="shared" ref="AS8" si="32">AI8-AN8</f>
        <v>1</v>
      </c>
      <c r="AT8" s="24">
        <f t="shared" ref="AT8" si="33">AJ8-AO8</f>
        <v>26</v>
      </c>
      <c r="AU8" s="25">
        <f t="shared" ref="AU8" si="34">SUM(AQ8:AT8)</f>
        <v>60</v>
      </c>
      <c r="AV8" s="2"/>
      <c r="AW8" s="2"/>
      <c r="AX8" s="39"/>
      <c r="AY8" s="40"/>
      <c r="AZ8" s="40"/>
      <c r="BA8" s="40"/>
      <c r="BB8" s="40"/>
      <c r="BC8" s="45">
        <v>60</v>
      </c>
      <c r="BD8" s="45">
        <f t="shared" ref="BD8" si="35">BC8-AZ8</f>
        <v>60</v>
      </c>
      <c r="BE8" s="41">
        <v>45350</v>
      </c>
      <c r="BF8" s="2" t="s">
        <v>131</v>
      </c>
    </row>
    <row r="9" spans="1:58" hidden="1">
      <c r="A9" s="19"/>
      <c r="B9" s="5"/>
      <c r="C9" s="6" t="s">
        <v>13</v>
      </c>
      <c r="D9" s="10"/>
      <c r="E9" s="8"/>
      <c r="F9" s="8"/>
      <c r="G9" s="9">
        <f>G8</f>
        <v>5</v>
      </c>
      <c r="H9" s="9">
        <f t="shared" ref="H9:K9" si="36">H8</f>
        <v>28</v>
      </c>
      <c r="I9" s="9">
        <f t="shared" si="36"/>
        <v>1</v>
      </c>
      <c r="J9" s="9">
        <f t="shared" si="36"/>
        <v>26</v>
      </c>
      <c r="K9" s="9">
        <f t="shared" si="36"/>
        <v>60</v>
      </c>
      <c r="L9" s="9">
        <f>L8</f>
        <v>3</v>
      </c>
      <c r="M9" s="9">
        <f t="shared" ref="M9" si="37">M8</f>
        <v>27</v>
      </c>
      <c r="N9" s="9">
        <f t="shared" ref="N9" si="38">N8</f>
        <v>5</v>
      </c>
      <c r="O9" s="9">
        <f t="shared" ref="O9" si="39">O8</f>
        <v>23</v>
      </c>
      <c r="P9" s="9">
        <f t="shared" ref="P9" si="40">P8</f>
        <v>58</v>
      </c>
      <c r="Q9" s="9">
        <f t="shared" ref="Q9:S9" si="41">SUM(Q8)</f>
        <v>2</v>
      </c>
      <c r="R9" s="9">
        <f t="shared" si="41"/>
        <v>1</v>
      </c>
      <c r="S9" s="9">
        <f t="shared" si="41"/>
        <v>-4</v>
      </c>
      <c r="T9" s="9">
        <f>SUM(T8)</f>
        <v>3</v>
      </c>
      <c r="U9" s="9">
        <f t="shared" ref="U9:W9" si="42">SUM(U8)</f>
        <v>2</v>
      </c>
      <c r="V9" s="9">
        <f t="shared" si="42"/>
        <v>47</v>
      </c>
      <c r="W9" s="9">
        <f t="shared" si="42"/>
        <v>21</v>
      </c>
      <c r="X9" s="8"/>
      <c r="Y9" s="9">
        <f>Y8</f>
        <v>0</v>
      </c>
      <c r="Z9" s="9">
        <f t="shared" ref="Z9:AD9" si="43">Z8</f>
        <v>58</v>
      </c>
      <c r="AA9" s="9">
        <f t="shared" si="43"/>
        <v>0</v>
      </c>
      <c r="AB9" s="9">
        <f t="shared" si="43"/>
        <v>47</v>
      </c>
      <c r="AC9" s="9">
        <f t="shared" si="43"/>
        <v>60</v>
      </c>
      <c r="AD9" s="9">
        <f t="shared" si="43"/>
        <v>2</v>
      </c>
      <c r="AE9" s="13"/>
      <c r="AF9" s="13"/>
      <c r="AG9" s="9">
        <f>AG8</f>
        <v>5</v>
      </c>
      <c r="AH9" s="9">
        <f t="shared" ref="AH9:AK9" si="44">AH8</f>
        <v>28</v>
      </c>
      <c r="AI9" s="9">
        <f t="shared" si="44"/>
        <v>1</v>
      </c>
      <c r="AJ9" s="9">
        <f t="shared" si="44"/>
        <v>26</v>
      </c>
      <c r="AK9" s="9">
        <f t="shared" si="44"/>
        <v>60</v>
      </c>
      <c r="AL9" s="9">
        <f>AL8</f>
        <v>0</v>
      </c>
      <c r="AM9" s="9">
        <f t="shared" ref="AM9:AP9" si="45">AM8</f>
        <v>0</v>
      </c>
      <c r="AN9" s="9">
        <f t="shared" si="45"/>
        <v>0</v>
      </c>
      <c r="AO9" s="9">
        <f t="shared" si="45"/>
        <v>0</v>
      </c>
      <c r="AP9" s="9">
        <f t="shared" si="45"/>
        <v>0</v>
      </c>
      <c r="AQ9" s="9">
        <f t="shared" ref="AQ9:AS9" si="46">SUM(AQ8)</f>
        <v>5</v>
      </c>
      <c r="AR9" s="9">
        <f t="shared" si="46"/>
        <v>28</v>
      </c>
      <c r="AS9" s="9">
        <f t="shared" si="46"/>
        <v>1</v>
      </c>
      <c r="AT9" s="9">
        <f>SUM(AT8)</f>
        <v>26</v>
      </c>
      <c r="AU9" s="9">
        <f t="shared" ref="AU9:AW9" si="47">SUM(AU8)</f>
        <v>60</v>
      </c>
      <c r="AV9" s="9">
        <f t="shared" si="47"/>
        <v>0</v>
      </c>
      <c r="AW9" s="9">
        <f t="shared" si="47"/>
        <v>0</v>
      </c>
      <c r="AX9" s="8"/>
      <c r="AY9" s="9">
        <f>AY8</f>
        <v>0</v>
      </c>
      <c r="AZ9" s="9">
        <f t="shared" ref="AZ9:BD9" si="48">AZ8</f>
        <v>0</v>
      </c>
      <c r="BA9" s="9">
        <f t="shared" si="48"/>
        <v>0</v>
      </c>
      <c r="BB9" s="9">
        <f t="shared" si="48"/>
        <v>0</v>
      </c>
      <c r="BC9" s="9">
        <f t="shared" si="48"/>
        <v>60</v>
      </c>
      <c r="BD9" s="9">
        <f t="shared" si="48"/>
        <v>60</v>
      </c>
      <c r="BE9" s="13"/>
      <c r="BF9" s="13"/>
    </row>
    <row r="10" spans="1:58" hidden="1">
      <c r="A10" s="18">
        <v>6</v>
      </c>
      <c r="B10" s="46" t="s">
        <v>6</v>
      </c>
      <c r="C10" s="46" t="s">
        <v>15</v>
      </c>
      <c r="D10" s="3" t="s">
        <v>16</v>
      </c>
      <c r="E10" s="1" t="s">
        <v>17</v>
      </c>
      <c r="F10" s="1" t="s">
        <v>15</v>
      </c>
      <c r="G10" s="33">
        <v>10</v>
      </c>
      <c r="H10" s="33">
        <v>25</v>
      </c>
      <c r="I10" s="34">
        <v>5</v>
      </c>
      <c r="J10" s="35">
        <v>20</v>
      </c>
      <c r="K10" s="35">
        <f>SUM(G10:J10)</f>
        <v>60</v>
      </c>
      <c r="L10" s="31">
        <v>10</v>
      </c>
      <c r="M10" s="26">
        <v>10</v>
      </c>
      <c r="N10" s="27">
        <v>1</v>
      </c>
      <c r="O10" s="28">
        <v>6</v>
      </c>
      <c r="P10" s="28">
        <f>SUM(L10:O10)</f>
        <v>27</v>
      </c>
      <c r="Q10" s="24">
        <f>G10-L10</f>
        <v>0</v>
      </c>
      <c r="R10" s="24">
        <f>H10-M10</f>
        <v>15</v>
      </c>
      <c r="S10" s="24">
        <f>I10-N10</f>
        <v>4</v>
      </c>
      <c r="T10" s="24">
        <f>J10-O10</f>
        <v>14</v>
      </c>
      <c r="U10" s="25">
        <f>SUM(Q10:T10)</f>
        <v>33</v>
      </c>
      <c r="V10" s="2">
        <v>15</v>
      </c>
      <c r="W10" s="2">
        <v>15</v>
      </c>
      <c r="X10" s="39">
        <v>45275</v>
      </c>
      <c r="Y10" s="40">
        <v>0</v>
      </c>
      <c r="Z10" s="40">
        <v>27</v>
      </c>
      <c r="AA10" s="40">
        <v>0</v>
      </c>
      <c r="AB10" s="40">
        <v>15</v>
      </c>
      <c r="AC10" s="45">
        <v>60</v>
      </c>
      <c r="AD10" s="45">
        <f t="shared" si="7"/>
        <v>33</v>
      </c>
      <c r="AE10" s="42">
        <v>45270</v>
      </c>
      <c r="AF10" s="2" t="s">
        <v>132</v>
      </c>
      <c r="AG10" s="33">
        <v>10</v>
      </c>
      <c r="AH10" s="33">
        <v>25</v>
      </c>
      <c r="AI10" s="34">
        <v>5</v>
      </c>
      <c r="AJ10" s="35">
        <v>20</v>
      </c>
      <c r="AK10" s="35">
        <f>SUM(AG10:AJ10)</f>
        <v>60</v>
      </c>
      <c r="AL10" s="31"/>
      <c r="AM10" s="26"/>
      <c r="AN10" s="27"/>
      <c r="AO10" s="28"/>
      <c r="AP10" s="28"/>
      <c r="AQ10" s="24">
        <f>AG10-AL10</f>
        <v>10</v>
      </c>
      <c r="AR10" s="24">
        <f>AH10-AM10</f>
        <v>25</v>
      </c>
      <c r="AS10" s="24">
        <f>AI10-AN10</f>
        <v>5</v>
      </c>
      <c r="AT10" s="24">
        <f>AJ10-AO10</f>
        <v>20</v>
      </c>
      <c r="AU10" s="25">
        <f>SUM(AQ10:AT10)</f>
        <v>60</v>
      </c>
      <c r="AV10" s="2"/>
      <c r="AW10" s="2"/>
      <c r="AX10" s="39"/>
      <c r="AY10" s="40"/>
      <c r="AZ10" s="40"/>
      <c r="BA10" s="40"/>
      <c r="BB10" s="40"/>
      <c r="BC10" s="45">
        <v>60</v>
      </c>
      <c r="BD10" s="45">
        <f t="shared" ref="BD10:BD13" si="49">BC10-AZ10</f>
        <v>60</v>
      </c>
      <c r="BE10" s="41">
        <v>45350</v>
      </c>
      <c r="BF10" s="2" t="s">
        <v>132</v>
      </c>
    </row>
    <row r="11" spans="1:58" hidden="1">
      <c r="A11" s="18">
        <v>7</v>
      </c>
      <c r="B11" s="47"/>
      <c r="C11" s="47"/>
      <c r="D11" s="3" t="s">
        <v>18</v>
      </c>
      <c r="E11" s="1" t="s">
        <v>19</v>
      </c>
      <c r="F11" s="1" t="s">
        <v>20</v>
      </c>
      <c r="G11" s="33">
        <v>10</v>
      </c>
      <c r="H11" s="33">
        <v>25</v>
      </c>
      <c r="I11" s="34">
        <v>5</v>
      </c>
      <c r="J11" s="35">
        <v>20</v>
      </c>
      <c r="K11" s="35">
        <f t="shared" ref="K11:K13" si="50">SUM(G11:J11)</f>
        <v>60</v>
      </c>
      <c r="L11" s="26">
        <v>4</v>
      </c>
      <c r="M11" s="26">
        <v>27</v>
      </c>
      <c r="N11" s="27">
        <v>2</v>
      </c>
      <c r="O11" s="28">
        <v>23</v>
      </c>
      <c r="P11" s="28">
        <f t="shared" ref="P11:P13" si="51">SUM(L11:O11)</f>
        <v>56</v>
      </c>
      <c r="Q11" s="24">
        <f t="shared" ref="Q11:Q13" si="52">G11-L11</f>
        <v>6</v>
      </c>
      <c r="R11" s="24">
        <f t="shared" ref="R11:R13" si="53">H11-M11</f>
        <v>-2</v>
      </c>
      <c r="S11" s="24">
        <f t="shared" ref="S11:S13" si="54">I11-N11</f>
        <v>3</v>
      </c>
      <c r="T11" s="24">
        <f t="shared" ref="T11:T13" si="55">J11-O11</f>
        <v>-3</v>
      </c>
      <c r="U11" s="25">
        <f t="shared" ref="U11:U13" si="56">SUM(Q11:T11)</f>
        <v>4</v>
      </c>
      <c r="V11" s="2">
        <v>11</v>
      </c>
      <c r="W11" s="2"/>
      <c r="X11" s="39">
        <v>45275</v>
      </c>
      <c r="Y11" s="40">
        <v>4</v>
      </c>
      <c r="Z11" s="40">
        <v>56</v>
      </c>
      <c r="AA11" s="40">
        <v>0</v>
      </c>
      <c r="AB11" s="40">
        <v>11</v>
      </c>
      <c r="AC11" s="45">
        <v>60</v>
      </c>
      <c r="AD11" s="45">
        <f t="shared" si="7"/>
        <v>4</v>
      </c>
      <c r="AE11" s="42">
        <v>45270</v>
      </c>
      <c r="AF11" s="2" t="s">
        <v>132</v>
      </c>
      <c r="AG11" s="33">
        <v>10</v>
      </c>
      <c r="AH11" s="33">
        <v>25</v>
      </c>
      <c r="AI11" s="34">
        <v>5</v>
      </c>
      <c r="AJ11" s="35">
        <v>20</v>
      </c>
      <c r="AK11" s="35">
        <f t="shared" ref="AK11:AK13" si="57">SUM(AG11:AJ11)</f>
        <v>60</v>
      </c>
      <c r="AL11" s="26"/>
      <c r="AM11" s="26"/>
      <c r="AN11" s="27"/>
      <c r="AO11" s="28"/>
      <c r="AP11" s="28"/>
      <c r="AQ11" s="24">
        <f t="shared" ref="AQ11:AQ13" si="58">AG11-AL11</f>
        <v>10</v>
      </c>
      <c r="AR11" s="24">
        <f t="shared" ref="AR11:AR13" si="59">AH11-AM11</f>
        <v>25</v>
      </c>
      <c r="AS11" s="24">
        <f t="shared" ref="AS11:AS13" si="60">AI11-AN11</f>
        <v>5</v>
      </c>
      <c r="AT11" s="24">
        <f t="shared" ref="AT11:AT13" si="61">AJ11-AO11</f>
        <v>20</v>
      </c>
      <c r="AU11" s="25">
        <f t="shared" ref="AU11:AU13" si="62">SUM(AQ11:AT11)</f>
        <v>60</v>
      </c>
      <c r="AV11" s="2"/>
      <c r="AW11" s="2"/>
      <c r="AX11" s="39"/>
      <c r="AY11" s="40"/>
      <c r="AZ11" s="40"/>
      <c r="BA11" s="40"/>
      <c r="BB11" s="40"/>
      <c r="BC11" s="45">
        <v>60</v>
      </c>
      <c r="BD11" s="45">
        <f t="shared" si="49"/>
        <v>60</v>
      </c>
      <c r="BE11" s="41">
        <v>45350</v>
      </c>
      <c r="BF11" s="2" t="s">
        <v>132</v>
      </c>
    </row>
    <row r="12" spans="1:58" hidden="1">
      <c r="A12" s="18">
        <v>8</v>
      </c>
      <c r="B12" s="47"/>
      <c r="C12" s="47"/>
      <c r="D12" s="3" t="s">
        <v>21</v>
      </c>
      <c r="E12" s="1" t="s">
        <v>22</v>
      </c>
      <c r="F12" s="1" t="s">
        <v>23</v>
      </c>
      <c r="G12" s="33">
        <v>5</v>
      </c>
      <c r="H12" s="33">
        <v>25</v>
      </c>
      <c r="I12" s="34">
        <v>10</v>
      </c>
      <c r="J12" s="35">
        <v>20</v>
      </c>
      <c r="K12" s="35">
        <f t="shared" si="50"/>
        <v>60</v>
      </c>
      <c r="L12" s="26">
        <v>1</v>
      </c>
      <c r="M12" s="26">
        <v>32</v>
      </c>
      <c r="N12" s="27">
        <v>7</v>
      </c>
      <c r="O12" s="28">
        <v>28</v>
      </c>
      <c r="P12" s="28">
        <f t="shared" si="51"/>
        <v>68</v>
      </c>
      <c r="Q12" s="24">
        <f t="shared" si="52"/>
        <v>4</v>
      </c>
      <c r="R12" s="24">
        <f t="shared" si="53"/>
        <v>-7</v>
      </c>
      <c r="S12" s="24">
        <f t="shared" si="54"/>
        <v>3</v>
      </c>
      <c r="T12" s="24">
        <f t="shared" si="55"/>
        <v>-8</v>
      </c>
      <c r="U12" s="25">
        <f t="shared" si="56"/>
        <v>-8</v>
      </c>
      <c r="V12" s="2">
        <v>17</v>
      </c>
      <c r="W12" s="2">
        <v>24</v>
      </c>
      <c r="X12" s="39">
        <v>45275</v>
      </c>
      <c r="Y12" s="40">
        <v>0</v>
      </c>
      <c r="Z12" s="40">
        <v>68</v>
      </c>
      <c r="AA12" s="40">
        <v>0</v>
      </c>
      <c r="AB12" s="40">
        <v>17</v>
      </c>
      <c r="AC12" s="45">
        <v>60</v>
      </c>
      <c r="AD12" s="45">
        <f t="shared" si="7"/>
        <v>-8</v>
      </c>
      <c r="AE12" s="42">
        <v>45270</v>
      </c>
      <c r="AF12" s="2" t="s">
        <v>132</v>
      </c>
      <c r="AG12" s="33">
        <v>5</v>
      </c>
      <c r="AH12" s="33">
        <v>25</v>
      </c>
      <c r="AI12" s="34">
        <v>10</v>
      </c>
      <c r="AJ12" s="35">
        <v>20</v>
      </c>
      <c r="AK12" s="35">
        <f t="shared" si="57"/>
        <v>60</v>
      </c>
      <c r="AL12" s="26"/>
      <c r="AM12" s="26"/>
      <c r="AN12" s="27"/>
      <c r="AO12" s="28"/>
      <c r="AP12" s="28"/>
      <c r="AQ12" s="24">
        <f t="shared" si="58"/>
        <v>5</v>
      </c>
      <c r="AR12" s="24">
        <f t="shared" si="59"/>
        <v>25</v>
      </c>
      <c r="AS12" s="24">
        <f t="shared" si="60"/>
        <v>10</v>
      </c>
      <c r="AT12" s="24">
        <f t="shared" si="61"/>
        <v>20</v>
      </c>
      <c r="AU12" s="25">
        <f t="shared" si="62"/>
        <v>60</v>
      </c>
      <c r="AV12" s="2"/>
      <c r="AW12" s="2"/>
      <c r="AX12" s="39"/>
      <c r="AY12" s="40"/>
      <c r="AZ12" s="40"/>
      <c r="BA12" s="40"/>
      <c r="BB12" s="40"/>
      <c r="BC12" s="45">
        <v>60</v>
      </c>
      <c r="BD12" s="45">
        <f t="shared" si="49"/>
        <v>60</v>
      </c>
      <c r="BE12" s="41">
        <v>45350</v>
      </c>
      <c r="BF12" s="2" t="s">
        <v>132</v>
      </c>
    </row>
    <row r="13" spans="1:58" hidden="1">
      <c r="A13" s="18">
        <v>9</v>
      </c>
      <c r="B13" s="48"/>
      <c r="C13" s="48"/>
      <c r="D13" s="4" t="s">
        <v>24</v>
      </c>
      <c r="E13" s="2" t="s">
        <v>25</v>
      </c>
      <c r="F13" s="1" t="s">
        <v>26</v>
      </c>
      <c r="G13" s="33">
        <v>0</v>
      </c>
      <c r="H13" s="33">
        <v>25</v>
      </c>
      <c r="I13" s="34">
        <v>10</v>
      </c>
      <c r="J13" s="35">
        <v>25</v>
      </c>
      <c r="K13" s="35">
        <f t="shared" si="50"/>
        <v>60</v>
      </c>
      <c r="L13" s="26"/>
      <c r="M13" s="26">
        <v>14</v>
      </c>
      <c r="N13" s="27">
        <v>7</v>
      </c>
      <c r="O13" s="28">
        <v>39</v>
      </c>
      <c r="P13" s="28">
        <f t="shared" si="51"/>
        <v>60</v>
      </c>
      <c r="Q13" s="24">
        <f t="shared" si="52"/>
        <v>0</v>
      </c>
      <c r="R13" s="24">
        <f t="shared" si="53"/>
        <v>11</v>
      </c>
      <c r="S13" s="24">
        <f t="shared" si="54"/>
        <v>3</v>
      </c>
      <c r="T13" s="24">
        <f t="shared" si="55"/>
        <v>-14</v>
      </c>
      <c r="U13" s="25">
        <f t="shared" si="56"/>
        <v>0</v>
      </c>
      <c r="V13" s="2">
        <v>25</v>
      </c>
      <c r="W13" s="2">
        <v>2</v>
      </c>
      <c r="X13" s="39">
        <v>45275</v>
      </c>
      <c r="Y13" s="40">
        <v>0</v>
      </c>
      <c r="Z13" s="40">
        <v>60</v>
      </c>
      <c r="AA13" s="40">
        <v>0</v>
      </c>
      <c r="AB13" s="40">
        <v>25</v>
      </c>
      <c r="AC13" s="45">
        <v>60</v>
      </c>
      <c r="AD13" s="45">
        <f t="shared" si="7"/>
        <v>0</v>
      </c>
      <c r="AE13" s="42">
        <v>45270</v>
      </c>
      <c r="AF13" s="2" t="s">
        <v>132</v>
      </c>
      <c r="AG13" s="33">
        <v>0</v>
      </c>
      <c r="AH13" s="33">
        <v>25</v>
      </c>
      <c r="AI13" s="34">
        <v>10</v>
      </c>
      <c r="AJ13" s="35">
        <v>25</v>
      </c>
      <c r="AK13" s="35">
        <f t="shared" si="57"/>
        <v>60</v>
      </c>
      <c r="AL13" s="26"/>
      <c r="AM13" s="26"/>
      <c r="AN13" s="27"/>
      <c r="AO13" s="28"/>
      <c r="AP13" s="28"/>
      <c r="AQ13" s="24">
        <f t="shared" si="58"/>
        <v>0</v>
      </c>
      <c r="AR13" s="24">
        <f t="shared" si="59"/>
        <v>25</v>
      </c>
      <c r="AS13" s="24">
        <f t="shared" si="60"/>
        <v>10</v>
      </c>
      <c r="AT13" s="24">
        <f t="shared" si="61"/>
        <v>25</v>
      </c>
      <c r="AU13" s="25">
        <f t="shared" si="62"/>
        <v>60</v>
      </c>
      <c r="AV13" s="2"/>
      <c r="AW13" s="2"/>
      <c r="AX13" s="39"/>
      <c r="AY13" s="40"/>
      <c r="AZ13" s="40"/>
      <c r="BA13" s="40"/>
      <c r="BB13" s="40"/>
      <c r="BC13" s="45">
        <v>60</v>
      </c>
      <c r="BD13" s="45">
        <f t="shared" si="49"/>
        <v>60</v>
      </c>
      <c r="BE13" s="41">
        <v>45350</v>
      </c>
      <c r="BF13" s="2" t="s">
        <v>132</v>
      </c>
    </row>
    <row r="14" spans="1:58" hidden="1">
      <c r="A14" s="19"/>
      <c r="B14" s="5"/>
      <c r="C14" s="6" t="s">
        <v>15</v>
      </c>
      <c r="D14" s="7"/>
      <c r="E14" s="6"/>
      <c r="F14" s="8"/>
      <c r="G14" s="9">
        <f>SUM(G10:G13)</f>
        <v>25</v>
      </c>
      <c r="H14" s="9">
        <f t="shared" ref="H14:K14" si="63">SUM(H10:H13)</f>
        <v>100</v>
      </c>
      <c r="I14" s="9">
        <f t="shared" si="63"/>
        <v>30</v>
      </c>
      <c r="J14" s="9">
        <f t="shared" si="63"/>
        <v>85</v>
      </c>
      <c r="K14" s="9">
        <f t="shared" si="63"/>
        <v>240</v>
      </c>
      <c r="L14" s="9">
        <f>SUM(L10:L13)</f>
        <v>15</v>
      </c>
      <c r="M14" s="9">
        <f t="shared" ref="M14:P14" si="64">SUM(M10:M13)</f>
        <v>83</v>
      </c>
      <c r="N14" s="9">
        <f t="shared" si="64"/>
        <v>17</v>
      </c>
      <c r="O14" s="9">
        <f t="shared" si="64"/>
        <v>96</v>
      </c>
      <c r="P14" s="9">
        <f t="shared" si="64"/>
        <v>211</v>
      </c>
      <c r="Q14" s="9">
        <f>SUM(Q10:Q13)</f>
        <v>10</v>
      </c>
      <c r="R14" s="9">
        <f t="shared" ref="R14" si="65">SUM(R10:R13)</f>
        <v>17</v>
      </c>
      <c r="S14" s="9">
        <f t="shared" ref="S14" si="66">SUM(S10:S13)</f>
        <v>13</v>
      </c>
      <c r="T14" s="9">
        <f t="shared" ref="T14:W14" si="67">SUM(T10:T13)</f>
        <v>-11</v>
      </c>
      <c r="U14" s="9">
        <f t="shared" si="67"/>
        <v>29</v>
      </c>
      <c r="V14" s="9">
        <f t="shared" si="67"/>
        <v>68</v>
      </c>
      <c r="W14" s="9">
        <f t="shared" si="67"/>
        <v>41</v>
      </c>
      <c r="X14" s="8"/>
      <c r="Y14" s="9">
        <f>SUM(Y10:Y13)</f>
        <v>4</v>
      </c>
      <c r="Z14" s="9">
        <f t="shared" ref="Z14:AC14" si="68">SUM(Z10:Z13)</f>
        <v>211</v>
      </c>
      <c r="AA14" s="9">
        <f t="shared" si="68"/>
        <v>0</v>
      </c>
      <c r="AB14" s="9">
        <f t="shared" si="68"/>
        <v>68</v>
      </c>
      <c r="AC14" s="9">
        <f t="shared" si="68"/>
        <v>240</v>
      </c>
      <c r="AD14" s="9">
        <f t="shared" ref="AD14" si="69">SUM(AD10:AD13)</f>
        <v>29</v>
      </c>
      <c r="AE14" s="13"/>
      <c r="AF14" s="13"/>
      <c r="AG14" s="9">
        <f>SUM(AG10:AG13)</f>
        <v>25</v>
      </c>
      <c r="AH14" s="9">
        <f t="shared" ref="AH14:AK14" si="70">SUM(AH10:AH13)</f>
        <v>100</v>
      </c>
      <c r="AI14" s="9">
        <f t="shared" si="70"/>
        <v>30</v>
      </c>
      <c r="AJ14" s="9">
        <f t="shared" si="70"/>
        <v>85</v>
      </c>
      <c r="AK14" s="9">
        <f t="shared" si="70"/>
        <v>240</v>
      </c>
      <c r="AL14" s="9">
        <f>SUM(AL10:AL13)</f>
        <v>0</v>
      </c>
      <c r="AM14" s="9">
        <f t="shared" ref="AM14:AP14" si="71">SUM(AM10:AM13)</f>
        <v>0</v>
      </c>
      <c r="AN14" s="9">
        <f t="shared" si="71"/>
        <v>0</v>
      </c>
      <c r="AO14" s="9">
        <f t="shared" si="71"/>
        <v>0</v>
      </c>
      <c r="AP14" s="9">
        <f t="shared" si="71"/>
        <v>0</v>
      </c>
      <c r="AQ14" s="9">
        <f>SUM(AQ10:AQ13)</f>
        <v>25</v>
      </c>
      <c r="AR14" s="9">
        <f t="shared" ref="AR14:AW14" si="72">SUM(AR10:AR13)</f>
        <v>100</v>
      </c>
      <c r="AS14" s="9">
        <f t="shared" si="72"/>
        <v>30</v>
      </c>
      <c r="AT14" s="9">
        <f t="shared" si="72"/>
        <v>85</v>
      </c>
      <c r="AU14" s="9">
        <f t="shared" si="72"/>
        <v>240</v>
      </c>
      <c r="AV14" s="9">
        <f t="shared" si="72"/>
        <v>0</v>
      </c>
      <c r="AW14" s="9">
        <f t="shared" si="72"/>
        <v>0</v>
      </c>
      <c r="AX14" s="8"/>
      <c r="AY14" s="9">
        <f>SUM(AY10:AY13)</f>
        <v>0</v>
      </c>
      <c r="AZ14" s="9">
        <f t="shared" ref="AZ14:BD14" si="73">SUM(AZ10:AZ13)</f>
        <v>0</v>
      </c>
      <c r="BA14" s="9">
        <f t="shared" si="73"/>
        <v>0</v>
      </c>
      <c r="BB14" s="9">
        <f t="shared" si="73"/>
        <v>0</v>
      </c>
      <c r="BC14" s="9">
        <f t="shared" si="73"/>
        <v>240</v>
      </c>
      <c r="BD14" s="9">
        <f t="shared" si="73"/>
        <v>240</v>
      </c>
      <c r="BE14" s="13"/>
      <c r="BF14" s="13"/>
    </row>
    <row r="15" spans="1:58" hidden="1">
      <c r="A15" s="18">
        <v>10</v>
      </c>
      <c r="B15" s="46" t="s">
        <v>6</v>
      </c>
      <c r="C15" s="46" t="s">
        <v>27</v>
      </c>
      <c r="D15" s="3" t="s">
        <v>28</v>
      </c>
      <c r="E15" s="1" t="s">
        <v>29</v>
      </c>
      <c r="F15" s="1" t="s">
        <v>30</v>
      </c>
      <c r="G15" s="32">
        <v>0</v>
      </c>
      <c r="H15" s="33">
        <v>16</v>
      </c>
      <c r="I15" s="34">
        <v>5</v>
      </c>
      <c r="J15" s="35">
        <v>39</v>
      </c>
      <c r="K15" s="35">
        <f>SUM(G15:J15)</f>
        <v>60</v>
      </c>
      <c r="L15" s="31"/>
      <c r="M15" s="26">
        <v>18</v>
      </c>
      <c r="N15" s="27">
        <v>5</v>
      </c>
      <c r="O15" s="28">
        <v>37</v>
      </c>
      <c r="P15" s="28">
        <f>SUM(L15:O15)</f>
        <v>60</v>
      </c>
      <c r="Q15" s="24">
        <f>G15-L15</f>
        <v>0</v>
      </c>
      <c r="R15" s="24">
        <f>H15-M15</f>
        <v>-2</v>
      </c>
      <c r="S15" s="24">
        <f>I15-N15</f>
        <v>0</v>
      </c>
      <c r="T15" s="24">
        <f>J15-O15</f>
        <v>2</v>
      </c>
      <c r="U15" s="25">
        <f>SUM(Q15:T15)</f>
        <v>0</v>
      </c>
      <c r="V15" s="2">
        <v>14</v>
      </c>
      <c r="W15" s="2">
        <v>22</v>
      </c>
      <c r="X15" s="39">
        <v>45275</v>
      </c>
      <c r="Y15" s="40">
        <v>0</v>
      </c>
      <c r="Z15" s="40">
        <v>60</v>
      </c>
      <c r="AA15" s="40">
        <v>0</v>
      </c>
      <c r="AB15" s="40">
        <v>14</v>
      </c>
      <c r="AC15" s="45">
        <v>60</v>
      </c>
      <c r="AD15" s="45">
        <f t="shared" si="7"/>
        <v>0</v>
      </c>
      <c r="AE15" s="42">
        <v>45270</v>
      </c>
      <c r="AF15" s="2" t="s">
        <v>132</v>
      </c>
      <c r="AG15" s="32">
        <v>0</v>
      </c>
      <c r="AH15" s="33">
        <v>16</v>
      </c>
      <c r="AI15" s="34">
        <v>5</v>
      </c>
      <c r="AJ15" s="35">
        <v>39</v>
      </c>
      <c r="AK15" s="35">
        <f>SUM(AG15:AJ15)</f>
        <v>60</v>
      </c>
      <c r="AL15" s="31"/>
      <c r="AM15" s="26"/>
      <c r="AN15" s="27"/>
      <c r="AO15" s="28"/>
      <c r="AP15" s="28"/>
      <c r="AQ15" s="24">
        <f>AG15-AL15</f>
        <v>0</v>
      </c>
      <c r="AR15" s="24">
        <f>AH15-AM15</f>
        <v>16</v>
      </c>
      <c r="AS15" s="24">
        <f>AI15-AN15</f>
        <v>5</v>
      </c>
      <c r="AT15" s="24">
        <f>AJ15-AO15</f>
        <v>39</v>
      </c>
      <c r="AU15" s="25">
        <f>SUM(AQ15:AT15)</f>
        <v>60</v>
      </c>
      <c r="AV15" s="2"/>
      <c r="AW15" s="2"/>
      <c r="AX15" s="39"/>
      <c r="AY15" s="40"/>
      <c r="AZ15" s="40"/>
      <c r="BA15" s="40"/>
      <c r="BB15" s="40"/>
      <c r="BC15" s="45">
        <v>60</v>
      </c>
      <c r="BD15" s="45">
        <f t="shared" ref="BD15:BD18" si="74">BC15-AZ15</f>
        <v>60</v>
      </c>
      <c r="BE15" s="41">
        <v>45350</v>
      </c>
      <c r="BF15" s="2" t="s">
        <v>132</v>
      </c>
    </row>
    <row r="16" spans="1:58" hidden="1">
      <c r="A16" s="18">
        <v>11</v>
      </c>
      <c r="B16" s="47"/>
      <c r="C16" s="47"/>
      <c r="D16" s="3" t="s">
        <v>31</v>
      </c>
      <c r="E16" s="1" t="s">
        <v>32</v>
      </c>
      <c r="F16" s="1" t="s">
        <v>33</v>
      </c>
      <c r="G16" s="33">
        <v>0</v>
      </c>
      <c r="H16" s="33">
        <v>19</v>
      </c>
      <c r="I16" s="34">
        <v>4</v>
      </c>
      <c r="J16" s="35">
        <v>37</v>
      </c>
      <c r="K16" s="35">
        <f t="shared" ref="K16:K18" si="75">SUM(G16:J16)</f>
        <v>60</v>
      </c>
      <c r="L16" s="26"/>
      <c r="M16" s="26">
        <v>17</v>
      </c>
      <c r="N16" s="27">
        <v>2</v>
      </c>
      <c r="O16" s="28">
        <v>45</v>
      </c>
      <c r="P16" s="28">
        <f t="shared" ref="P16:P18" si="76">SUM(L16:O16)</f>
        <v>64</v>
      </c>
      <c r="Q16" s="24">
        <f t="shared" ref="Q16:Q18" si="77">G16-L16</f>
        <v>0</v>
      </c>
      <c r="R16" s="24">
        <f t="shared" ref="R16:R18" si="78">H16-M16</f>
        <v>2</v>
      </c>
      <c r="S16" s="24">
        <f t="shared" ref="S16:S18" si="79">I16-N16</f>
        <v>2</v>
      </c>
      <c r="T16" s="24">
        <f t="shared" ref="T16:T18" si="80">J16-O16</f>
        <v>-8</v>
      </c>
      <c r="U16" s="25">
        <f t="shared" ref="U16:U18" si="81">SUM(Q16:T16)</f>
        <v>-4</v>
      </c>
      <c r="V16" s="2">
        <v>20</v>
      </c>
      <c r="W16" s="2">
        <v>26</v>
      </c>
      <c r="X16" s="39">
        <v>45275</v>
      </c>
      <c r="Y16" s="40">
        <v>0</v>
      </c>
      <c r="Z16" s="40">
        <v>64</v>
      </c>
      <c r="AA16" s="40">
        <v>0</v>
      </c>
      <c r="AB16" s="40">
        <v>20</v>
      </c>
      <c r="AC16" s="45">
        <v>60</v>
      </c>
      <c r="AD16" s="45">
        <f t="shared" si="7"/>
        <v>-4</v>
      </c>
      <c r="AE16" s="42">
        <v>45270</v>
      </c>
      <c r="AF16" s="2" t="s">
        <v>132</v>
      </c>
      <c r="AG16" s="33">
        <v>0</v>
      </c>
      <c r="AH16" s="33">
        <v>19</v>
      </c>
      <c r="AI16" s="34">
        <v>4</v>
      </c>
      <c r="AJ16" s="35">
        <v>37</v>
      </c>
      <c r="AK16" s="35">
        <f t="shared" ref="AK16:AK18" si="82">SUM(AG16:AJ16)</f>
        <v>60</v>
      </c>
      <c r="AL16" s="26"/>
      <c r="AM16" s="26"/>
      <c r="AN16" s="27"/>
      <c r="AO16" s="28"/>
      <c r="AP16" s="28"/>
      <c r="AQ16" s="24">
        <f t="shared" ref="AQ16:AQ18" si="83">AG16-AL16</f>
        <v>0</v>
      </c>
      <c r="AR16" s="24">
        <f t="shared" ref="AR16:AR18" si="84">AH16-AM16</f>
        <v>19</v>
      </c>
      <c r="AS16" s="24">
        <f t="shared" ref="AS16:AS18" si="85">AI16-AN16</f>
        <v>4</v>
      </c>
      <c r="AT16" s="24">
        <f t="shared" ref="AT16:AT18" si="86">AJ16-AO16</f>
        <v>37</v>
      </c>
      <c r="AU16" s="25">
        <f t="shared" ref="AU16:AU18" si="87">SUM(AQ16:AT16)</f>
        <v>60</v>
      </c>
      <c r="AV16" s="2"/>
      <c r="AW16" s="2"/>
      <c r="AX16" s="39"/>
      <c r="AY16" s="40"/>
      <c r="AZ16" s="40"/>
      <c r="BA16" s="40"/>
      <c r="BB16" s="40"/>
      <c r="BC16" s="45">
        <v>60</v>
      </c>
      <c r="BD16" s="45">
        <f t="shared" si="74"/>
        <v>60</v>
      </c>
      <c r="BE16" s="41">
        <v>45350</v>
      </c>
      <c r="BF16" s="2" t="s">
        <v>132</v>
      </c>
    </row>
    <row r="17" spans="1:58" hidden="1">
      <c r="A17" s="18">
        <v>12</v>
      </c>
      <c r="B17" s="47"/>
      <c r="C17" s="47"/>
      <c r="D17" s="3" t="s">
        <v>34</v>
      </c>
      <c r="E17" s="2" t="s">
        <v>35</v>
      </c>
      <c r="F17" s="1" t="s">
        <v>36</v>
      </c>
      <c r="G17" s="33">
        <v>0</v>
      </c>
      <c r="H17" s="33">
        <v>36</v>
      </c>
      <c r="I17" s="34">
        <v>3</v>
      </c>
      <c r="J17" s="35">
        <v>21</v>
      </c>
      <c r="K17" s="35">
        <f t="shared" si="75"/>
        <v>60</v>
      </c>
      <c r="L17" s="26">
        <v>1</v>
      </c>
      <c r="M17" s="26">
        <v>38</v>
      </c>
      <c r="N17" s="27">
        <v>1</v>
      </c>
      <c r="O17" s="28">
        <v>25</v>
      </c>
      <c r="P17" s="28">
        <f t="shared" si="76"/>
        <v>65</v>
      </c>
      <c r="Q17" s="24">
        <f t="shared" si="77"/>
        <v>-1</v>
      </c>
      <c r="R17" s="24">
        <f t="shared" si="78"/>
        <v>-2</v>
      </c>
      <c r="S17" s="24">
        <f t="shared" si="79"/>
        <v>2</v>
      </c>
      <c r="T17" s="24">
        <f t="shared" si="80"/>
        <v>-4</v>
      </c>
      <c r="U17" s="25">
        <f t="shared" si="81"/>
        <v>-5</v>
      </c>
      <c r="V17" s="2">
        <v>13</v>
      </c>
      <c r="W17" s="2">
        <v>21</v>
      </c>
      <c r="X17" s="39">
        <v>45275</v>
      </c>
      <c r="Y17" s="40">
        <v>0</v>
      </c>
      <c r="Z17" s="40">
        <v>65</v>
      </c>
      <c r="AA17" s="40">
        <v>0</v>
      </c>
      <c r="AB17" s="40">
        <v>13</v>
      </c>
      <c r="AC17" s="45">
        <v>60</v>
      </c>
      <c r="AD17" s="45">
        <f t="shared" si="7"/>
        <v>-5</v>
      </c>
      <c r="AE17" s="42">
        <v>45270</v>
      </c>
      <c r="AF17" s="2" t="s">
        <v>132</v>
      </c>
      <c r="AG17" s="33">
        <v>0</v>
      </c>
      <c r="AH17" s="33">
        <v>36</v>
      </c>
      <c r="AI17" s="34">
        <v>3</v>
      </c>
      <c r="AJ17" s="35">
        <v>21</v>
      </c>
      <c r="AK17" s="35">
        <f t="shared" si="82"/>
        <v>60</v>
      </c>
      <c r="AL17" s="26"/>
      <c r="AM17" s="26"/>
      <c r="AN17" s="27"/>
      <c r="AO17" s="28"/>
      <c r="AP17" s="28"/>
      <c r="AQ17" s="24">
        <f t="shared" si="83"/>
        <v>0</v>
      </c>
      <c r="AR17" s="24">
        <f t="shared" si="84"/>
        <v>36</v>
      </c>
      <c r="AS17" s="24">
        <f t="shared" si="85"/>
        <v>3</v>
      </c>
      <c r="AT17" s="24">
        <f t="shared" si="86"/>
        <v>21</v>
      </c>
      <c r="AU17" s="25">
        <f t="shared" si="87"/>
        <v>60</v>
      </c>
      <c r="AV17" s="2"/>
      <c r="AW17" s="2"/>
      <c r="AX17" s="39"/>
      <c r="AY17" s="40"/>
      <c r="AZ17" s="40"/>
      <c r="BA17" s="40"/>
      <c r="BB17" s="40"/>
      <c r="BC17" s="45">
        <v>60</v>
      </c>
      <c r="BD17" s="45">
        <f t="shared" si="74"/>
        <v>60</v>
      </c>
      <c r="BE17" s="41">
        <v>45350</v>
      </c>
      <c r="BF17" s="2" t="s">
        <v>132</v>
      </c>
    </row>
    <row r="18" spans="1:58" hidden="1">
      <c r="A18" s="18">
        <v>13</v>
      </c>
      <c r="B18" s="48"/>
      <c r="C18" s="48"/>
      <c r="D18" s="3" t="s">
        <v>37</v>
      </c>
      <c r="E18" s="1" t="s">
        <v>38</v>
      </c>
      <c r="F18" s="1" t="s">
        <v>39</v>
      </c>
      <c r="G18" s="33">
        <v>0</v>
      </c>
      <c r="H18" s="33">
        <v>36</v>
      </c>
      <c r="I18" s="34">
        <v>5</v>
      </c>
      <c r="J18" s="35">
        <v>19</v>
      </c>
      <c r="K18" s="35">
        <f t="shared" si="75"/>
        <v>60</v>
      </c>
      <c r="L18" s="26"/>
      <c r="M18" s="26">
        <v>33</v>
      </c>
      <c r="N18" s="27">
        <v>7</v>
      </c>
      <c r="O18" s="28">
        <v>19</v>
      </c>
      <c r="P18" s="28">
        <f t="shared" si="76"/>
        <v>59</v>
      </c>
      <c r="Q18" s="24">
        <f t="shared" si="77"/>
        <v>0</v>
      </c>
      <c r="R18" s="24">
        <f t="shared" si="78"/>
        <v>3</v>
      </c>
      <c r="S18" s="24">
        <f t="shared" si="79"/>
        <v>-2</v>
      </c>
      <c r="T18" s="24">
        <f t="shared" si="80"/>
        <v>0</v>
      </c>
      <c r="U18" s="25">
        <f t="shared" si="81"/>
        <v>1</v>
      </c>
      <c r="V18" s="2">
        <v>4</v>
      </c>
      <c r="W18" s="2">
        <v>9</v>
      </c>
      <c r="X18" s="39">
        <v>45275</v>
      </c>
      <c r="Y18" s="40">
        <v>0</v>
      </c>
      <c r="Z18" s="40">
        <v>59</v>
      </c>
      <c r="AA18" s="40">
        <v>0</v>
      </c>
      <c r="AB18" s="40">
        <v>4</v>
      </c>
      <c r="AC18" s="45">
        <v>60</v>
      </c>
      <c r="AD18" s="45">
        <f t="shared" si="7"/>
        <v>1</v>
      </c>
      <c r="AE18" s="42">
        <v>45270</v>
      </c>
      <c r="AF18" s="2" t="s">
        <v>132</v>
      </c>
      <c r="AG18" s="33">
        <v>0</v>
      </c>
      <c r="AH18" s="33">
        <v>36</v>
      </c>
      <c r="AI18" s="34">
        <v>5</v>
      </c>
      <c r="AJ18" s="35">
        <v>19</v>
      </c>
      <c r="AK18" s="35">
        <f t="shared" si="82"/>
        <v>60</v>
      </c>
      <c r="AL18" s="26"/>
      <c r="AM18" s="26"/>
      <c r="AN18" s="27"/>
      <c r="AO18" s="28"/>
      <c r="AP18" s="28"/>
      <c r="AQ18" s="24">
        <f t="shared" si="83"/>
        <v>0</v>
      </c>
      <c r="AR18" s="24">
        <f t="shared" si="84"/>
        <v>36</v>
      </c>
      <c r="AS18" s="24">
        <f t="shared" si="85"/>
        <v>5</v>
      </c>
      <c r="AT18" s="24">
        <f t="shared" si="86"/>
        <v>19</v>
      </c>
      <c r="AU18" s="25">
        <f t="shared" si="87"/>
        <v>60</v>
      </c>
      <c r="AV18" s="2"/>
      <c r="AW18" s="2"/>
      <c r="AX18" s="39"/>
      <c r="AY18" s="40"/>
      <c r="AZ18" s="40"/>
      <c r="BA18" s="40"/>
      <c r="BB18" s="40"/>
      <c r="BC18" s="45">
        <v>60</v>
      </c>
      <c r="BD18" s="45">
        <f t="shared" si="74"/>
        <v>60</v>
      </c>
      <c r="BE18" s="41">
        <v>45350</v>
      </c>
      <c r="BF18" s="2" t="s">
        <v>132</v>
      </c>
    </row>
    <row r="19" spans="1:58" hidden="1">
      <c r="A19" s="19"/>
      <c r="B19" s="5"/>
      <c r="C19" s="6" t="s">
        <v>27</v>
      </c>
      <c r="D19" s="10"/>
      <c r="E19" s="8"/>
      <c r="F19" s="8"/>
      <c r="G19" s="9">
        <f>SUM(G15:G18)</f>
        <v>0</v>
      </c>
      <c r="H19" s="9">
        <f t="shared" ref="H19" si="88">SUM(H15:H18)</f>
        <v>107</v>
      </c>
      <c r="I19" s="9">
        <f t="shared" ref="I19" si="89">SUM(I15:I18)</f>
        <v>17</v>
      </c>
      <c r="J19" s="9">
        <f t="shared" ref="J19" si="90">SUM(J15:J18)</f>
        <v>116</v>
      </c>
      <c r="K19" s="9">
        <f t="shared" ref="K19" si="91">SUM(K15:K18)</f>
        <v>240</v>
      </c>
      <c r="L19" s="9">
        <f>SUM(L15:L18)</f>
        <v>1</v>
      </c>
      <c r="M19" s="9">
        <f t="shared" ref="M19" si="92">SUM(M15:M18)</f>
        <v>106</v>
      </c>
      <c r="N19" s="9">
        <f t="shared" ref="N19" si="93">SUM(N15:N18)</f>
        <v>15</v>
      </c>
      <c r="O19" s="9">
        <f t="shared" ref="O19" si="94">SUM(O15:O18)</f>
        <v>126</v>
      </c>
      <c r="P19" s="9">
        <f t="shared" ref="P19:W19" si="95">SUM(P15:P18)</f>
        <v>248</v>
      </c>
      <c r="Q19" s="9">
        <f t="shared" si="95"/>
        <v>-1</v>
      </c>
      <c r="R19" s="9">
        <f t="shared" si="95"/>
        <v>1</v>
      </c>
      <c r="S19" s="9">
        <f t="shared" si="95"/>
        <v>2</v>
      </c>
      <c r="T19" s="9">
        <f t="shared" si="95"/>
        <v>-10</v>
      </c>
      <c r="U19" s="9">
        <f t="shared" si="95"/>
        <v>-8</v>
      </c>
      <c r="V19" s="9">
        <f t="shared" si="95"/>
        <v>51</v>
      </c>
      <c r="W19" s="9">
        <f t="shared" si="95"/>
        <v>78</v>
      </c>
      <c r="X19" s="8"/>
      <c r="Y19" s="9">
        <f>SUM(Y15:Y18)</f>
        <v>0</v>
      </c>
      <c r="Z19" s="9">
        <f t="shared" ref="Z19:AC19" si="96">SUM(Z15:Z18)</f>
        <v>248</v>
      </c>
      <c r="AA19" s="9">
        <f t="shared" si="96"/>
        <v>0</v>
      </c>
      <c r="AB19" s="9">
        <f t="shared" si="96"/>
        <v>51</v>
      </c>
      <c r="AC19" s="9">
        <f t="shared" si="96"/>
        <v>240</v>
      </c>
      <c r="AD19" s="9">
        <f t="shared" ref="AD19" si="97">SUM(AD15:AD18)</f>
        <v>-8</v>
      </c>
      <c r="AE19" s="13"/>
      <c r="AF19" s="13"/>
      <c r="AG19" s="9">
        <f>SUM(AG15:AG18)</f>
        <v>0</v>
      </c>
      <c r="AH19" s="9">
        <f t="shared" ref="AH19:AK19" si="98">SUM(AH15:AH18)</f>
        <v>107</v>
      </c>
      <c r="AI19" s="9">
        <f t="shared" si="98"/>
        <v>17</v>
      </c>
      <c r="AJ19" s="9">
        <f t="shared" si="98"/>
        <v>116</v>
      </c>
      <c r="AK19" s="9">
        <f t="shared" si="98"/>
        <v>240</v>
      </c>
      <c r="AL19" s="9">
        <f>SUM(AL15:AL18)</f>
        <v>0</v>
      </c>
      <c r="AM19" s="9">
        <f t="shared" ref="AM19:AW19" si="99">SUM(AM15:AM18)</f>
        <v>0</v>
      </c>
      <c r="AN19" s="9">
        <f t="shared" si="99"/>
        <v>0</v>
      </c>
      <c r="AO19" s="9">
        <f t="shared" si="99"/>
        <v>0</v>
      </c>
      <c r="AP19" s="9">
        <f t="shared" si="99"/>
        <v>0</v>
      </c>
      <c r="AQ19" s="9">
        <f t="shared" si="99"/>
        <v>0</v>
      </c>
      <c r="AR19" s="9">
        <f t="shared" si="99"/>
        <v>107</v>
      </c>
      <c r="AS19" s="9">
        <f t="shared" si="99"/>
        <v>17</v>
      </c>
      <c r="AT19" s="9">
        <f t="shared" si="99"/>
        <v>116</v>
      </c>
      <c r="AU19" s="9">
        <f t="shared" si="99"/>
        <v>240</v>
      </c>
      <c r="AV19" s="9">
        <f t="shared" si="99"/>
        <v>0</v>
      </c>
      <c r="AW19" s="9">
        <f t="shared" si="99"/>
        <v>0</v>
      </c>
      <c r="AX19" s="8"/>
      <c r="AY19" s="9">
        <f>SUM(AY15:AY18)</f>
        <v>0</v>
      </c>
      <c r="AZ19" s="9">
        <f t="shared" ref="AZ19:BD19" si="100">SUM(AZ15:AZ18)</f>
        <v>0</v>
      </c>
      <c r="BA19" s="9">
        <f t="shared" si="100"/>
        <v>0</v>
      </c>
      <c r="BB19" s="9">
        <f t="shared" si="100"/>
        <v>0</v>
      </c>
      <c r="BC19" s="9">
        <f t="shared" si="100"/>
        <v>240</v>
      </c>
      <c r="BD19" s="9">
        <f t="shared" si="100"/>
        <v>240</v>
      </c>
      <c r="BE19" s="13"/>
      <c r="BF19" s="13"/>
    </row>
    <row r="20" spans="1:58" hidden="1">
      <c r="A20" s="18">
        <v>14</v>
      </c>
      <c r="B20" s="46" t="s">
        <v>6</v>
      </c>
      <c r="C20" s="46" t="s">
        <v>40</v>
      </c>
      <c r="D20" s="3" t="s">
        <v>41</v>
      </c>
      <c r="E20" s="1" t="s">
        <v>123</v>
      </c>
      <c r="F20" s="1" t="s">
        <v>42</v>
      </c>
      <c r="G20" s="33">
        <v>0</v>
      </c>
      <c r="H20" s="33">
        <v>29</v>
      </c>
      <c r="I20" s="34">
        <v>8</v>
      </c>
      <c r="J20" s="35">
        <v>23</v>
      </c>
      <c r="K20" s="35">
        <f>SUM(G20:J20)</f>
        <v>60</v>
      </c>
      <c r="L20" s="26"/>
      <c r="M20" s="26">
        <v>24</v>
      </c>
      <c r="N20" s="27">
        <v>6</v>
      </c>
      <c r="O20" s="28">
        <v>27</v>
      </c>
      <c r="P20" s="28">
        <f>SUM(L20:O20)</f>
        <v>57</v>
      </c>
      <c r="Q20" s="24">
        <f>G20-L20</f>
        <v>0</v>
      </c>
      <c r="R20" s="24">
        <f>H20-M20</f>
        <v>5</v>
      </c>
      <c r="S20" s="24">
        <f>I20-N20</f>
        <v>2</v>
      </c>
      <c r="T20" s="24">
        <f>J20-O20</f>
        <v>-4</v>
      </c>
      <c r="U20" s="25">
        <f>SUM(Q20:T20)</f>
        <v>3</v>
      </c>
      <c r="V20" s="2">
        <v>5</v>
      </c>
      <c r="W20" s="2"/>
      <c r="X20" s="39">
        <v>45275</v>
      </c>
      <c r="Y20" s="40">
        <v>0</v>
      </c>
      <c r="Z20" s="40">
        <v>57</v>
      </c>
      <c r="AA20" s="40">
        <v>0</v>
      </c>
      <c r="AB20" s="40">
        <v>5</v>
      </c>
      <c r="AC20" s="45">
        <v>60</v>
      </c>
      <c r="AD20" s="45">
        <f t="shared" si="7"/>
        <v>3</v>
      </c>
      <c r="AE20" s="42">
        <v>45270</v>
      </c>
      <c r="AF20" s="2" t="s">
        <v>132</v>
      </c>
      <c r="AG20" s="33">
        <v>0</v>
      </c>
      <c r="AH20" s="33">
        <v>29</v>
      </c>
      <c r="AI20" s="34">
        <v>8</v>
      </c>
      <c r="AJ20" s="35">
        <v>23</v>
      </c>
      <c r="AK20" s="35">
        <f>SUM(AG20:AJ20)</f>
        <v>60</v>
      </c>
      <c r="AL20" s="26"/>
      <c r="AM20" s="26"/>
      <c r="AN20" s="27"/>
      <c r="AO20" s="28"/>
      <c r="AP20" s="28"/>
      <c r="AQ20" s="24">
        <f>AG20-AL20</f>
        <v>0</v>
      </c>
      <c r="AR20" s="24">
        <f>AH20-AM20</f>
        <v>29</v>
      </c>
      <c r="AS20" s="24">
        <f>AI20-AN20</f>
        <v>8</v>
      </c>
      <c r="AT20" s="24">
        <f>AJ20-AO20</f>
        <v>23</v>
      </c>
      <c r="AU20" s="25">
        <f>SUM(AQ20:AT20)</f>
        <v>60</v>
      </c>
      <c r="AV20" s="2"/>
      <c r="AW20" s="2"/>
      <c r="AX20" s="39"/>
      <c r="AY20" s="40"/>
      <c r="AZ20" s="40"/>
      <c r="BA20" s="40"/>
      <c r="BB20" s="40"/>
      <c r="BC20" s="45">
        <v>60</v>
      </c>
      <c r="BD20" s="45">
        <f t="shared" ref="BD20:BD24" si="101">BC20-AZ20</f>
        <v>60</v>
      </c>
      <c r="BE20" s="41">
        <v>45350</v>
      </c>
      <c r="BF20" s="2" t="s">
        <v>132</v>
      </c>
    </row>
    <row r="21" spans="1:58" hidden="1">
      <c r="A21" s="18">
        <v>15</v>
      </c>
      <c r="B21" s="47"/>
      <c r="C21" s="47"/>
      <c r="D21" s="3" t="s">
        <v>43</v>
      </c>
      <c r="E21" s="1" t="s">
        <v>44</v>
      </c>
      <c r="F21" s="1" t="s">
        <v>45</v>
      </c>
      <c r="G21" s="33">
        <v>14</v>
      </c>
      <c r="H21" s="33">
        <v>22</v>
      </c>
      <c r="I21" s="34">
        <v>7</v>
      </c>
      <c r="J21" s="35">
        <v>17</v>
      </c>
      <c r="K21" s="35">
        <f t="shared" ref="K21:K24" si="102">SUM(G21:J21)</f>
        <v>60</v>
      </c>
      <c r="L21" s="26">
        <v>9</v>
      </c>
      <c r="M21" s="26">
        <v>20</v>
      </c>
      <c r="N21" s="27">
        <v>2</v>
      </c>
      <c r="O21" s="28">
        <v>23</v>
      </c>
      <c r="P21" s="28">
        <f t="shared" ref="P21:P24" si="103">SUM(L21:O21)</f>
        <v>54</v>
      </c>
      <c r="Q21" s="24">
        <f t="shared" ref="Q21:T24" si="104">G21-L21</f>
        <v>5</v>
      </c>
      <c r="R21" s="24">
        <f t="shared" si="104"/>
        <v>2</v>
      </c>
      <c r="S21" s="24">
        <f t="shared" si="104"/>
        <v>5</v>
      </c>
      <c r="T21" s="24">
        <f t="shared" si="104"/>
        <v>-6</v>
      </c>
      <c r="U21" s="25">
        <f t="shared" ref="U21:U24" si="105">SUM(Q21:T21)</f>
        <v>6</v>
      </c>
      <c r="V21" s="2">
        <v>5</v>
      </c>
      <c r="W21" s="2">
        <v>8</v>
      </c>
      <c r="X21" s="39">
        <v>45275</v>
      </c>
      <c r="Y21" s="40">
        <v>0</v>
      </c>
      <c r="Z21" s="40">
        <v>54</v>
      </c>
      <c r="AA21" s="40">
        <v>0</v>
      </c>
      <c r="AB21" s="40">
        <v>5</v>
      </c>
      <c r="AC21" s="45">
        <v>60</v>
      </c>
      <c r="AD21" s="45">
        <f t="shared" si="7"/>
        <v>6</v>
      </c>
      <c r="AE21" s="42">
        <v>45270</v>
      </c>
      <c r="AF21" s="2" t="s">
        <v>132</v>
      </c>
      <c r="AG21" s="33">
        <v>14</v>
      </c>
      <c r="AH21" s="33">
        <v>22</v>
      </c>
      <c r="AI21" s="34">
        <v>7</v>
      </c>
      <c r="AJ21" s="35">
        <v>17</v>
      </c>
      <c r="AK21" s="35">
        <f t="shared" ref="AK21:AK24" si="106">SUM(AG21:AJ21)</f>
        <v>60</v>
      </c>
      <c r="AL21" s="26"/>
      <c r="AM21" s="26"/>
      <c r="AN21" s="27"/>
      <c r="AO21" s="28"/>
      <c r="AP21" s="28"/>
      <c r="AQ21" s="24">
        <f t="shared" ref="AQ21:AQ24" si="107">AG21-AL21</f>
        <v>14</v>
      </c>
      <c r="AR21" s="24">
        <f t="shared" ref="AR21:AR24" si="108">AH21-AM21</f>
        <v>22</v>
      </c>
      <c r="AS21" s="24">
        <f t="shared" ref="AS21:AS24" si="109">AI21-AN21</f>
        <v>7</v>
      </c>
      <c r="AT21" s="24">
        <f t="shared" ref="AT21:AT24" si="110">AJ21-AO21</f>
        <v>17</v>
      </c>
      <c r="AU21" s="25">
        <f t="shared" ref="AU21:AU24" si="111">SUM(AQ21:AT21)</f>
        <v>60</v>
      </c>
      <c r="AV21" s="2"/>
      <c r="AW21" s="2"/>
      <c r="AX21" s="39"/>
      <c r="AY21" s="40"/>
      <c r="AZ21" s="40"/>
      <c r="BA21" s="40"/>
      <c r="BB21" s="40"/>
      <c r="BC21" s="45">
        <v>60</v>
      </c>
      <c r="BD21" s="45">
        <f t="shared" si="101"/>
        <v>60</v>
      </c>
      <c r="BE21" s="41">
        <v>45350</v>
      </c>
      <c r="BF21" s="2" t="s">
        <v>132</v>
      </c>
    </row>
    <row r="22" spans="1:58" hidden="1">
      <c r="A22" s="18">
        <v>16</v>
      </c>
      <c r="B22" s="47"/>
      <c r="C22" s="47"/>
      <c r="D22" s="3" t="s">
        <v>112</v>
      </c>
      <c r="E22" s="1" t="s">
        <v>46</v>
      </c>
      <c r="F22" s="1" t="s">
        <v>47</v>
      </c>
      <c r="G22" s="33">
        <v>2</v>
      </c>
      <c r="H22" s="33">
        <v>22</v>
      </c>
      <c r="I22" s="34">
        <v>4</v>
      </c>
      <c r="J22" s="35">
        <v>32</v>
      </c>
      <c r="K22" s="35">
        <f t="shared" si="102"/>
        <v>60</v>
      </c>
      <c r="L22" s="26">
        <v>2</v>
      </c>
      <c r="M22" s="26">
        <v>25</v>
      </c>
      <c r="N22" s="27">
        <v>1</v>
      </c>
      <c r="O22" s="28">
        <v>32</v>
      </c>
      <c r="P22" s="28">
        <f t="shared" si="103"/>
        <v>60</v>
      </c>
      <c r="Q22" s="24">
        <f t="shared" si="104"/>
        <v>0</v>
      </c>
      <c r="R22" s="24">
        <f t="shared" si="104"/>
        <v>-3</v>
      </c>
      <c r="S22" s="24">
        <f t="shared" si="104"/>
        <v>3</v>
      </c>
      <c r="T22" s="24">
        <f t="shared" si="104"/>
        <v>0</v>
      </c>
      <c r="U22" s="25">
        <f t="shared" si="105"/>
        <v>0</v>
      </c>
      <c r="V22" s="2">
        <v>14</v>
      </c>
      <c r="W22" s="2">
        <v>5</v>
      </c>
      <c r="X22" s="39">
        <v>45275</v>
      </c>
      <c r="Y22" s="40">
        <v>0</v>
      </c>
      <c r="Z22" s="40">
        <v>60</v>
      </c>
      <c r="AA22" s="40">
        <v>0</v>
      </c>
      <c r="AB22" s="40">
        <v>14</v>
      </c>
      <c r="AC22" s="45">
        <v>60</v>
      </c>
      <c r="AD22" s="45">
        <f t="shared" si="7"/>
        <v>0</v>
      </c>
      <c r="AE22" s="42">
        <v>45270</v>
      </c>
      <c r="AF22" s="2" t="s">
        <v>132</v>
      </c>
      <c r="AG22" s="33">
        <v>2</v>
      </c>
      <c r="AH22" s="33">
        <v>22</v>
      </c>
      <c r="AI22" s="34">
        <v>4</v>
      </c>
      <c r="AJ22" s="35">
        <v>32</v>
      </c>
      <c r="AK22" s="35">
        <f t="shared" si="106"/>
        <v>60</v>
      </c>
      <c r="AL22" s="26"/>
      <c r="AM22" s="26"/>
      <c r="AN22" s="27"/>
      <c r="AO22" s="28"/>
      <c r="AP22" s="28"/>
      <c r="AQ22" s="24">
        <f t="shared" si="107"/>
        <v>2</v>
      </c>
      <c r="AR22" s="24">
        <f t="shared" si="108"/>
        <v>22</v>
      </c>
      <c r="AS22" s="24">
        <f t="shared" si="109"/>
        <v>4</v>
      </c>
      <c r="AT22" s="24">
        <f t="shared" si="110"/>
        <v>32</v>
      </c>
      <c r="AU22" s="25">
        <f t="shared" si="111"/>
        <v>60</v>
      </c>
      <c r="AV22" s="2"/>
      <c r="AW22" s="2"/>
      <c r="AX22" s="39"/>
      <c r="AY22" s="40"/>
      <c r="AZ22" s="40"/>
      <c r="BA22" s="40"/>
      <c r="BB22" s="40"/>
      <c r="BC22" s="45">
        <v>60</v>
      </c>
      <c r="BD22" s="45">
        <f t="shared" si="101"/>
        <v>60</v>
      </c>
      <c r="BE22" s="41">
        <v>45350</v>
      </c>
      <c r="BF22" s="2" t="s">
        <v>132</v>
      </c>
    </row>
    <row r="23" spans="1:58" hidden="1">
      <c r="A23" s="18">
        <v>17</v>
      </c>
      <c r="B23" s="47"/>
      <c r="C23" s="47"/>
      <c r="D23" s="4" t="s">
        <v>113</v>
      </c>
      <c r="E23" s="2" t="s">
        <v>48</v>
      </c>
      <c r="F23" s="1" t="s">
        <v>49</v>
      </c>
      <c r="G23" s="33">
        <v>9</v>
      </c>
      <c r="H23" s="33">
        <v>23</v>
      </c>
      <c r="I23" s="34">
        <v>6</v>
      </c>
      <c r="J23" s="35">
        <v>22</v>
      </c>
      <c r="K23" s="35">
        <f t="shared" si="102"/>
        <v>60</v>
      </c>
      <c r="L23" s="26">
        <v>7</v>
      </c>
      <c r="M23" s="26">
        <v>27</v>
      </c>
      <c r="N23" s="27">
        <v>2</v>
      </c>
      <c r="O23" s="28">
        <v>29</v>
      </c>
      <c r="P23" s="28">
        <f t="shared" si="103"/>
        <v>65</v>
      </c>
      <c r="Q23" s="24">
        <f t="shared" si="104"/>
        <v>2</v>
      </c>
      <c r="R23" s="24">
        <f t="shared" si="104"/>
        <v>-4</v>
      </c>
      <c r="S23" s="24">
        <f t="shared" si="104"/>
        <v>4</v>
      </c>
      <c r="T23" s="24">
        <f t="shared" si="104"/>
        <v>-7</v>
      </c>
      <c r="U23" s="25">
        <f t="shared" si="105"/>
        <v>-5</v>
      </c>
      <c r="V23" s="2">
        <v>29</v>
      </c>
      <c r="W23" s="2">
        <v>4</v>
      </c>
      <c r="X23" s="39">
        <v>45275</v>
      </c>
      <c r="Y23" s="40">
        <v>0</v>
      </c>
      <c r="Z23" s="40">
        <v>65</v>
      </c>
      <c r="AA23" s="40">
        <v>0</v>
      </c>
      <c r="AB23" s="40">
        <v>29</v>
      </c>
      <c r="AC23" s="45">
        <v>60</v>
      </c>
      <c r="AD23" s="45">
        <f t="shared" si="7"/>
        <v>-5</v>
      </c>
      <c r="AE23" s="42">
        <v>45270</v>
      </c>
      <c r="AF23" s="2" t="s">
        <v>132</v>
      </c>
      <c r="AG23" s="33">
        <v>9</v>
      </c>
      <c r="AH23" s="33">
        <v>23</v>
      </c>
      <c r="AI23" s="34">
        <v>6</v>
      </c>
      <c r="AJ23" s="35">
        <v>22</v>
      </c>
      <c r="AK23" s="35">
        <f t="shared" si="106"/>
        <v>60</v>
      </c>
      <c r="AL23" s="26"/>
      <c r="AM23" s="26"/>
      <c r="AN23" s="27"/>
      <c r="AO23" s="28"/>
      <c r="AP23" s="28"/>
      <c r="AQ23" s="24">
        <f t="shared" si="107"/>
        <v>9</v>
      </c>
      <c r="AR23" s="24">
        <f t="shared" si="108"/>
        <v>23</v>
      </c>
      <c r="AS23" s="24">
        <f t="shared" si="109"/>
        <v>6</v>
      </c>
      <c r="AT23" s="24">
        <f t="shared" si="110"/>
        <v>22</v>
      </c>
      <c r="AU23" s="25">
        <f t="shared" si="111"/>
        <v>60</v>
      </c>
      <c r="AV23" s="2"/>
      <c r="AW23" s="2"/>
      <c r="AX23" s="39"/>
      <c r="AY23" s="40"/>
      <c r="AZ23" s="40"/>
      <c r="BA23" s="40"/>
      <c r="BB23" s="40"/>
      <c r="BC23" s="45">
        <v>60</v>
      </c>
      <c r="BD23" s="45">
        <f t="shared" si="101"/>
        <v>60</v>
      </c>
      <c r="BE23" s="41">
        <v>45350</v>
      </c>
      <c r="BF23" s="2" t="s">
        <v>132</v>
      </c>
    </row>
    <row r="24" spans="1:58" hidden="1">
      <c r="A24" s="18">
        <v>18</v>
      </c>
      <c r="B24" s="48"/>
      <c r="C24" s="48"/>
      <c r="D24" s="4"/>
      <c r="E24" s="2" t="s">
        <v>50</v>
      </c>
      <c r="F24" s="1" t="s">
        <v>40</v>
      </c>
      <c r="G24" s="33">
        <v>4</v>
      </c>
      <c r="H24" s="33">
        <v>32</v>
      </c>
      <c r="I24" s="34">
        <v>1</v>
      </c>
      <c r="J24" s="35">
        <v>23</v>
      </c>
      <c r="K24" s="35">
        <f t="shared" si="102"/>
        <v>60</v>
      </c>
      <c r="L24" s="26">
        <v>4</v>
      </c>
      <c r="M24" s="26">
        <v>25</v>
      </c>
      <c r="N24" s="27"/>
      <c r="O24" s="28">
        <v>31</v>
      </c>
      <c r="P24" s="28">
        <f t="shared" si="103"/>
        <v>60</v>
      </c>
      <c r="Q24" s="24">
        <f t="shared" si="104"/>
        <v>0</v>
      </c>
      <c r="R24" s="24">
        <f t="shared" si="104"/>
        <v>7</v>
      </c>
      <c r="S24" s="24">
        <f t="shared" si="104"/>
        <v>1</v>
      </c>
      <c r="T24" s="24">
        <f t="shared" si="104"/>
        <v>-8</v>
      </c>
      <c r="U24" s="25">
        <f t="shared" si="105"/>
        <v>0</v>
      </c>
      <c r="V24" s="2">
        <v>9</v>
      </c>
      <c r="W24" s="2">
        <v>1</v>
      </c>
      <c r="X24" s="39">
        <v>45275</v>
      </c>
      <c r="Y24" s="40">
        <v>0</v>
      </c>
      <c r="Z24" s="40">
        <v>60</v>
      </c>
      <c r="AA24" s="40">
        <v>0</v>
      </c>
      <c r="AB24" s="40">
        <v>9</v>
      </c>
      <c r="AC24" s="45">
        <v>60</v>
      </c>
      <c r="AD24" s="45">
        <f t="shared" si="7"/>
        <v>0</v>
      </c>
      <c r="AE24" s="42">
        <v>45270</v>
      </c>
      <c r="AF24" s="2" t="s">
        <v>132</v>
      </c>
      <c r="AG24" s="33">
        <v>4</v>
      </c>
      <c r="AH24" s="33">
        <v>32</v>
      </c>
      <c r="AI24" s="34">
        <v>1</v>
      </c>
      <c r="AJ24" s="35">
        <v>23</v>
      </c>
      <c r="AK24" s="35">
        <f t="shared" si="106"/>
        <v>60</v>
      </c>
      <c r="AL24" s="26"/>
      <c r="AM24" s="26"/>
      <c r="AN24" s="27"/>
      <c r="AO24" s="28"/>
      <c r="AP24" s="28"/>
      <c r="AQ24" s="24">
        <f t="shared" si="107"/>
        <v>4</v>
      </c>
      <c r="AR24" s="24">
        <f t="shared" si="108"/>
        <v>32</v>
      </c>
      <c r="AS24" s="24">
        <f t="shared" si="109"/>
        <v>1</v>
      </c>
      <c r="AT24" s="24">
        <f t="shared" si="110"/>
        <v>23</v>
      </c>
      <c r="AU24" s="25">
        <f t="shared" si="111"/>
        <v>60</v>
      </c>
      <c r="AV24" s="2"/>
      <c r="AW24" s="2"/>
      <c r="AX24" s="39"/>
      <c r="AY24" s="40"/>
      <c r="AZ24" s="40"/>
      <c r="BA24" s="40"/>
      <c r="BB24" s="40"/>
      <c r="BC24" s="45">
        <v>60</v>
      </c>
      <c r="BD24" s="45">
        <f t="shared" si="101"/>
        <v>60</v>
      </c>
      <c r="BE24" s="41">
        <v>45350</v>
      </c>
      <c r="BF24" s="2" t="s">
        <v>132</v>
      </c>
    </row>
    <row r="25" spans="1:58" hidden="1">
      <c r="A25" s="19"/>
      <c r="B25" s="5"/>
      <c r="C25" s="6" t="s">
        <v>40</v>
      </c>
      <c r="D25" s="7"/>
      <c r="E25" s="6"/>
      <c r="F25" s="8"/>
      <c r="G25" s="9">
        <f t="shared" ref="G25:K25" si="112">SUM(G20:G24)</f>
        <v>29</v>
      </c>
      <c r="H25" s="9">
        <f t="shared" si="112"/>
        <v>128</v>
      </c>
      <c r="I25" s="9">
        <f t="shared" si="112"/>
        <v>26</v>
      </c>
      <c r="J25" s="9">
        <f t="shared" si="112"/>
        <v>117</v>
      </c>
      <c r="K25" s="9">
        <f t="shared" si="112"/>
        <v>300</v>
      </c>
      <c r="L25" s="9">
        <f>SUM(L20:L24)</f>
        <v>22</v>
      </c>
      <c r="M25" s="9">
        <f t="shared" ref="M25:W25" si="113">SUM(M20:M24)</f>
        <v>121</v>
      </c>
      <c r="N25" s="9">
        <f t="shared" si="113"/>
        <v>11</v>
      </c>
      <c r="O25" s="9">
        <f t="shared" si="113"/>
        <v>142</v>
      </c>
      <c r="P25" s="9">
        <f t="shared" si="113"/>
        <v>296</v>
      </c>
      <c r="Q25" s="9">
        <f t="shared" si="113"/>
        <v>7</v>
      </c>
      <c r="R25" s="9">
        <f t="shared" si="113"/>
        <v>7</v>
      </c>
      <c r="S25" s="9">
        <f t="shared" si="113"/>
        <v>15</v>
      </c>
      <c r="T25" s="9">
        <f t="shared" si="113"/>
        <v>-25</v>
      </c>
      <c r="U25" s="9">
        <f t="shared" si="113"/>
        <v>4</v>
      </c>
      <c r="V25" s="9">
        <f t="shared" si="113"/>
        <v>62</v>
      </c>
      <c r="W25" s="9">
        <f t="shared" si="113"/>
        <v>18</v>
      </c>
      <c r="X25" s="8"/>
      <c r="Y25" s="9">
        <f>SUM(Y20:Y24)</f>
        <v>0</v>
      </c>
      <c r="Z25" s="9">
        <f t="shared" ref="Z25:AC25" si="114">SUM(Z20:Z24)</f>
        <v>296</v>
      </c>
      <c r="AA25" s="9">
        <f t="shared" si="114"/>
        <v>0</v>
      </c>
      <c r="AB25" s="9">
        <f t="shared" si="114"/>
        <v>62</v>
      </c>
      <c r="AC25" s="9">
        <f t="shared" si="114"/>
        <v>300</v>
      </c>
      <c r="AD25" s="9">
        <f t="shared" ref="AD25" si="115">SUM(AD20:AD24)</f>
        <v>4</v>
      </c>
      <c r="AE25" s="13"/>
      <c r="AF25" s="13"/>
      <c r="AG25" s="9">
        <f t="shared" ref="AG25:AK25" si="116">SUM(AG20:AG24)</f>
        <v>29</v>
      </c>
      <c r="AH25" s="9">
        <f t="shared" si="116"/>
        <v>128</v>
      </c>
      <c r="AI25" s="9">
        <f t="shared" si="116"/>
        <v>26</v>
      </c>
      <c r="AJ25" s="9">
        <f t="shared" si="116"/>
        <v>117</v>
      </c>
      <c r="AK25" s="9">
        <f t="shared" si="116"/>
        <v>300</v>
      </c>
      <c r="AL25" s="9">
        <f>SUM(AL20:AL24)</f>
        <v>0</v>
      </c>
      <c r="AM25" s="9">
        <f t="shared" ref="AM25:AW25" si="117">SUM(AM20:AM24)</f>
        <v>0</v>
      </c>
      <c r="AN25" s="9">
        <f t="shared" si="117"/>
        <v>0</v>
      </c>
      <c r="AO25" s="9">
        <f t="shared" si="117"/>
        <v>0</v>
      </c>
      <c r="AP25" s="9">
        <f t="shared" si="117"/>
        <v>0</v>
      </c>
      <c r="AQ25" s="9">
        <f t="shared" si="117"/>
        <v>29</v>
      </c>
      <c r="AR25" s="9">
        <f t="shared" si="117"/>
        <v>128</v>
      </c>
      <c r="AS25" s="9">
        <f t="shared" si="117"/>
        <v>26</v>
      </c>
      <c r="AT25" s="9">
        <f t="shared" si="117"/>
        <v>117</v>
      </c>
      <c r="AU25" s="9">
        <f t="shared" si="117"/>
        <v>300</v>
      </c>
      <c r="AV25" s="9">
        <f t="shared" si="117"/>
        <v>0</v>
      </c>
      <c r="AW25" s="9">
        <f t="shared" si="117"/>
        <v>0</v>
      </c>
      <c r="AX25" s="8"/>
      <c r="AY25" s="9">
        <f>SUM(AY20:AY24)</f>
        <v>0</v>
      </c>
      <c r="AZ25" s="9">
        <f t="shared" ref="AZ25:BD25" si="118">SUM(AZ20:AZ24)</f>
        <v>0</v>
      </c>
      <c r="BA25" s="9">
        <f t="shared" si="118"/>
        <v>0</v>
      </c>
      <c r="BB25" s="9">
        <f t="shared" si="118"/>
        <v>0</v>
      </c>
      <c r="BC25" s="9">
        <f t="shared" si="118"/>
        <v>300</v>
      </c>
      <c r="BD25" s="9">
        <f t="shared" si="118"/>
        <v>300</v>
      </c>
      <c r="BE25" s="13"/>
      <c r="BF25" s="13"/>
    </row>
    <row r="26" spans="1:58" hidden="1">
      <c r="A26" s="18">
        <v>19</v>
      </c>
      <c r="B26" s="46" t="s">
        <v>6</v>
      </c>
      <c r="C26" s="46" t="s">
        <v>51</v>
      </c>
      <c r="D26" s="3" t="s">
        <v>52</v>
      </c>
      <c r="E26" s="1" t="s">
        <v>53</v>
      </c>
      <c r="F26" s="1" t="s">
        <v>51</v>
      </c>
      <c r="G26" s="32">
        <v>0</v>
      </c>
      <c r="H26" s="33">
        <v>30</v>
      </c>
      <c r="I26" s="34">
        <v>5</v>
      </c>
      <c r="J26" s="35">
        <v>25</v>
      </c>
      <c r="K26" s="35">
        <f>SUM(G26:J26)</f>
        <v>60</v>
      </c>
      <c r="L26" s="31"/>
      <c r="M26" s="26">
        <v>14</v>
      </c>
      <c r="N26" s="27">
        <v>5</v>
      </c>
      <c r="O26" s="28">
        <v>19</v>
      </c>
      <c r="P26" s="28">
        <f>SUM(L26:O26)</f>
        <v>38</v>
      </c>
      <c r="Q26" s="24">
        <f>G26-L26</f>
        <v>0</v>
      </c>
      <c r="R26" s="24">
        <f>H26-M26</f>
        <v>16</v>
      </c>
      <c r="S26" s="24">
        <f>I26-N26</f>
        <v>0</v>
      </c>
      <c r="T26" s="24">
        <f>J26-O26</f>
        <v>6</v>
      </c>
      <c r="U26" s="25">
        <f>SUM(Q26:T26)</f>
        <v>22</v>
      </c>
      <c r="V26" s="2">
        <v>26</v>
      </c>
      <c r="W26" s="2">
        <v>12</v>
      </c>
      <c r="X26" s="39">
        <v>45275</v>
      </c>
      <c r="Y26" s="40">
        <v>0</v>
      </c>
      <c r="Z26" s="40">
        <v>38</v>
      </c>
      <c r="AA26" s="40">
        <v>0</v>
      </c>
      <c r="AB26" s="40">
        <v>26</v>
      </c>
      <c r="AC26" s="45">
        <v>60</v>
      </c>
      <c r="AD26" s="45">
        <f t="shared" si="7"/>
        <v>22</v>
      </c>
      <c r="AE26" s="42">
        <v>45265</v>
      </c>
      <c r="AF26" s="43" t="s">
        <v>131</v>
      </c>
      <c r="AG26" s="32">
        <v>0</v>
      </c>
      <c r="AH26" s="33">
        <v>30</v>
      </c>
      <c r="AI26" s="34">
        <v>5</v>
      </c>
      <c r="AJ26" s="35">
        <v>25</v>
      </c>
      <c r="AK26" s="35">
        <f>SUM(AG26:AJ26)</f>
        <v>60</v>
      </c>
      <c r="AL26" s="31"/>
      <c r="AM26" s="26"/>
      <c r="AN26" s="27"/>
      <c r="AO26" s="28"/>
      <c r="AP26" s="28"/>
      <c r="AQ26" s="24">
        <f>AG26-AL26</f>
        <v>0</v>
      </c>
      <c r="AR26" s="24">
        <f>AH26-AM26</f>
        <v>30</v>
      </c>
      <c r="AS26" s="24">
        <f>AI26-AN26</f>
        <v>5</v>
      </c>
      <c r="AT26" s="24">
        <f>AJ26-AO26</f>
        <v>25</v>
      </c>
      <c r="AU26" s="25">
        <f>SUM(AQ26:AT26)</f>
        <v>60</v>
      </c>
      <c r="AV26" s="2"/>
      <c r="AW26" s="2"/>
      <c r="AX26" s="39"/>
      <c r="AY26" s="40"/>
      <c r="AZ26" s="40"/>
      <c r="BA26" s="40"/>
      <c r="BB26" s="40"/>
      <c r="BC26" s="45">
        <v>60</v>
      </c>
      <c r="BD26" s="45">
        <f t="shared" ref="BD26:BD29" si="119">BC26-AZ26</f>
        <v>60</v>
      </c>
      <c r="BE26" s="41">
        <v>45350</v>
      </c>
      <c r="BF26" s="43" t="s">
        <v>131</v>
      </c>
    </row>
    <row r="27" spans="1:58" hidden="1">
      <c r="A27" s="18">
        <v>20</v>
      </c>
      <c r="B27" s="47"/>
      <c r="C27" s="47"/>
      <c r="D27" s="3" t="s">
        <v>54</v>
      </c>
      <c r="E27" s="1" t="s">
        <v>55</v>
      </c>
      <c r="F27" s="1" t="s">
        <v>56</v>
      </c>
      <c r="G27" s="33">
        <v>0</v>
      </c>
      <c r="H27" s="33">
        <v>25</v>
      </c>
      <c r="I27" s="34">
        <v>5</v>
      </c>
      <c r="J27" s="35">
        <v>30</v>
      </c>
      <c r="K27" s="35">
        <f t="shared" ref="K27:K29" si="120">SUM(G27:J27)</f>
        <v>60</v>
      </c>
      <c r="L27" s="26"/>
      <c r="M27" s="26">
        <v>31</v>
      </c>
      <c r="N27" s="27">
        <v>2</v>
      </c>
      <c r="O27" s="28">
        <v>30</v>
      </c>
      <c r="P27" s="28">
        <f t="shared" ref="P27:P29" si="121">SUM(L27:O27)</f>
        <v>63</v>
      </c>
      <c r="Q27" s="24">
        <f t="shared" ref="Q27:Q29" si="122">G27-L27</f>
        <v>0</v>
      </c>
      <c r="R27" s="24">
        <f t="shared" ref="R27:R29" si="123">H27-M27</f>
        <v>-6</v>
      </c>
      <c r="S27" s="24">
        <f t="shared" ref="S27:S29" si="124">I27-N27</f>
        <v>3</v>
      </c>
      <c r="T27" s="24">
        <f t="shared" ref="T27:T29" si="125">J27-O27</f>
        <v>0</v>
      </c>
      <c r="U27" s="25">
        <f t="shared" ref="U27:U29" si="126">SUM(Q27:T27)</f>
        <v>-3</v>
      </c>
      <c r="V27" s="2">
        <v>19</v>
      </c>
      <c r="W27" s="2">
        <v>20</v>
      </c>
      <c r="X27" s="39">
        <v>45275</v>
      </c>
      <c r="Y27" s="40">
        <v>3</v>
      </c>
      <c r="Z27" s="40">
        <v>63</v>
      </c>
      <c r="AA27" s="40">
        <v>2</v>
      </c>
      <c r="AB27" s="40">
        <v>19</v>
      </c>
      <c r="AC27" s="45">
        <v>60</v>
      </c>
      <c r="AD27" s="45">
        <f t="shared" si="7"/>
        <v>-3</v>
      </c>
      <c r="AE27" s="42">
        <v>45265</v>
      </c>
      <c r="AF27" s="43" t="s">
        <v>131</v>
      </c>
      <c r="AG27" s="33">
        <v>0</v>
      </c>
      <c r="AH27" s="33">
        <v>25</v>
      </c>
      <c r="AI27" s="34">
        <v>5</v>
      </c>
      <c r="AJ27" s="35">
        <v>30</v>
      </c>
      <c r="AK27" s="35">
        <f t="shared" ref="AK27:AK29" si="127">SUM(AG27:AJ27)</f>
        <v>60</v>
      </c>
      <c r="AL27" s="26"/>
      <c r="AM27" s="26"/>
      <c r="AN27" s="27"/>
      <c r="AO27" s="28"/>
      <c r="AP27" s="28"/>
      <c r="AQ27" s="24">
        <f t="shared" ref="AQ27:AQ29" si="128">AG27-AL27</f>
        <v>0</v>
      </c>
      <c r="AR27" s="24">
        <f t="shared" ref="AR27:AR29" si="129">AH27-AM27</f>
        <v>25</v>
      </c>
      <c r="AS27" s="24">
        <f t="shared" ref="AS27:AS29" si="130">AI27-AN27</f>
        <v>5</v>
      </c>
      <c r="AT27" s="24">
        <f t="shared" ref="AT27:AT29" si="131">AJ27-AO27</f>
        <v>30</v>
      </c>
      <c r="AU27" s="25">
        <f t="shared" ref="AU27:AU29" si="132">SUM(AQ27:AT27)</f>
        <v>60</v>
      </c>
      <c r="AV27" s="2"/>
      <c r="AW27" s="2"/>
      <c r="AX27" s="39"/>
      <c r="AY27" s="40"/>
      <c r="AZ27" s="40"/>
      <c r="BA27" s="40"/>
      <c r="BB27" s="40"/>
      <c r="BC27" s="45">
        <v>60</v>
      </c>
      <c r="BD27" s="45">
        <f t="shared" si="119"/>
        <v>60</v>
      </c>
      <c r="BE27" s="41">
        <v>45350</v>
      </c>
      <c r="BF27" s="43" t="s">
        <v>131</v>
      </c>
    </row>
    <row r="28" spans="1:58" hidden="1">
      <c r="A28" s="18">
        <v>21</v>
      </c>
      <c r="B28" s="47"/>
      <c r="C28" s="47"/>
      <c r="D28" s="3" t="s">
        <v>57</v>
      </c>
      <c r="E28" s="1" t="s">
        <v>58</v>
      </c>
      <c r="F28" s="1" t="s">
        <v>59</v>
      </c>
      <c r="G28" s="33">
        <v>1</v>
      </c>
      <c r="H28" s="33">
        <v>31</v>
      </c>
      <c r="I28" s="34">
        <v>2</v>
      </c>
      <c r="J28" s="35">
        <v>26</v>
      </c>
      <c r="K28" s="35">
        <f t="shared" si="120"/>
        <v>60</v>
      </c>
      <c r="L28" s="26">
        <v>1</v>
      </c>
      <c r="M28" s="26">
        <v>54</v>
      </c>
      <c r="N28" s="27"/>
      <c r="O28" s="28">
        <v>16</v>
      </c>
      <c r="P28" s="28">
        <f t="shared" si="121"/>
        <v>71</v>
      </c>
      <c r="Q28" s="24">
        <f t="shared" si="122"/>
        <v>0</v>
      </c>
      <c r="R28" s="24">
        <f t="shared" si="123"/>
        <v>-23</v>
      </c>
      <c r="S28" s="24">
        <f t="shared" si="124"/>
        <v>2</v>
      </c>
      <c r="T28" s="24">
        <f t="shared" si="125"/>
        <v>10</v>
      </c>
      <c r="U28" s="25">
        <f t="shared" si="126"/>
        <v>-11</v>
      </c>
      <c r="V28" s="2">
        <v>14</v>
      </c>
      <c r="W28" s="2">
        <v>9</v>
      </c>
      <c r="X28" s="39">
        <v>45275</v>
      </c>
      <c r="Y28" s="40">
        <v>0</v>
      </c>
      <c r="Z28" s="40">
        <v>71</v>
      </c>
      <c r="AA28" s="40">
        <v>0</v>
      </c>
      <c r="AB28" s="40">
        <v>14</v>
      </c>
      <c r="AC28" s="45">
        <v>60</v>
      </c>
      <c r="AD28" s="45">
        <f t="shared" si="7"/>
        <v>-11</v>
      </c>
      <c r="AE28" s="42">
        <v>45265</v>
      </c>
      <c r="AF28" s="43" t="s">
        <v>131</v>
      </c>
      <c r="AG28" s="33">
        <v>1</v>
      </c>
      <c r="AH28" s="33">
        <v>31</v>
      </c>
      <c r="AI28" s="34">
        <v>2</v>
      </c>
      <c r="AJ28" s="35">
        <v>26</v>
      </c>
      <c r="AK28" s="35">
        <f t="shared" si="127"/>
        <v>60</v>
      </c>
      <c r="AL28" s="26"/>
      <c r="AM28" s="26"/>
      <c r="AN28" s="27"/>
      <c r="AO28" s="28"/>
      <c r="AP28" s="28"/>
      <c r="AQ28" s="24">
        <f t="shared" si="128"/>
        <v>1</v>
      </c>
      <c r="AR28" s="24">
        <f t="shared" si="129"/>
        <v>31</v>
      </c>
      <c r="AS28" s="24">
        <f t="shared" si="130"/>
        <v>2</v>
      </c>
      <c r="AT28" s="24">
        <f t="shared" si="131"/>
        <v>26</v>
      </c>
      <c r="AU28" s="25">
        <f t="shared" si="132"/>
        <v>60</v>
      </c>
      <c r="AV28" s="2"/>
      <c r="AW28" s="2"/>
      <c r="AX28" s="39"/>
      <c r="AY28" s="40"/>
      <c r="AZ28" s="40"/>
      <c r="BA28" s="40"/>
      <c r="BB28" s="40"/>
      <c r="BC28" s="45">
        <v>60</v>
      </c>
      <c r="BD28" s="45">
        <f t="shared" si="119"/>
        <v>60</v>
      </c>
      <c r="BE28" s="41">
        <v>45350</v>
      </c>
      <c r="BF28" s="43" t="s">
        <v>131</v>
      </c>
    </row>
    <row r="29" spans="1:58" hidden="1">
      <c r="A29" s="18">
        <v>22</v>
      </c>
      <c r="B29" s="48"/>
      <c r="C29" s="48"/>
      <c r="D29" s="3" t="s">
        <v>60</v>
      </c>
      <c r="E29" s="1" t="s">
        <v>61</v>
      </c>
      <c r="F29" s="1" t="s">
        <v>62</v>
      </c>
      <c r="G29" s="33">
        <v>5</v>
      </c>
      <c r="H29" s="33">
        <v>28</v>
      </c>
      <c r="I29" s="34">
        <v>1</v>
      </c>
      <c r="J29" s="35">
        <v>26</v>
      </c>
      <c r="K29" s="35">
        <f t="shared" si="120"/>
        <v>60</v>
      </c>
      <c r="L29" s="26">
        <v>1</v>
      </c>
      <c r="M29" s="26">
        <v>25</v>
      </c>
      <c r="N29" s="27"/>
      <c r="O29" s="28">
        <v>33</v>
      </c>
      <c r="P29" s="28">
        <f t="shared" si="121"/>
        <v>59</v>
      </c>
      <c r="Q29" s="24">
        <f t="shared" si="122"/>
        <v>4</v>
      </c>
      <c r="R29" s="24">
        <f t="shared" si="123"/>
        <v>3</v>
      </c>
      <c r="S29" s="24">
        <f t="shared" si="124"/>
        <v>1</v>
      </c>
      <c r="T29" s="24">
        <f t="shared" si="125"/>
        <v>-7</v>
      </c>
      <c r="U29" s="25">
        <f t="shared" si="126"/>
        <v>1</v>
      </c>
      <c r="V29" s="2">
        <v>6</v>
      </c>
      <c r="W29" s="2">
        <v>9</v>
      </c>
      <c r="X29" s="39">
        <v>45275</v>
      </c>
      <c r="Y29" s="40">
        <v>0</v>
      </c>
      <c r="Z29" s="40">
        <v>59</v>
      </c>
      <c r="AA29" s="40">
        <v>0</v>
      </c>
      <c r="AB29" s="40">
        <v>6</v>
      </c>
      <c r="AC29" s="45">
        <v>60</v>
      </c>
      <c r="AD29" s="45">
        <f t="shared" si="7"/>
        <v>1</v>
      </c>
      <c r="AE29" s="42">
        <v>45265</v>
      </c>
      <c r="AF29" s="43" t="s">
        <v>131</v>
      </c>
      <c r="AG29" s="33">
        <v>5</v>
      </c>
      <c r="AH29" s="33">
        <v>28</v>
      </c>
      <c r="AI29" s="34">
        <v>1</v>
      </c>
      <c r="AJ29" s="35">
        <v>26</v>
      </c>
      <c r="AK29" s="35">
        <f t="shared" si="127"/>
        <v>60</v>
      </c>
      <c r="AL29" s="26"/>
      <c r="AM29" s="26"/>
      <c r="AN29" s="27"/>
      <c r="AO29" s="28"/>
      <c r="AP29" s="28"/>
      <c r="AQ29" s="24">
        <f t="shared" si="128"/>
        <v>5</v>
      </c>
      <c r="AR29" s="24">
        <f t="shared" si="129"/>
        <v>28</v>
      </c>
      <c r="AS29" s="24">
        <f t="shared" si="130"/>
        <v>1</v>
      </c>
      <c r="AT29" s="24">
        <f t="shared" si="131"/>
        <v>26</v>
      </c>
      <c r="AU29" s="25">
        <f t="shared" si="132"/>
        <v>60</v>
      </c>
      <c r="AV29" s="2"/>
      <c r="AW29" s="2"/>
      <c r="AX29" s="39"/>
      <c r="AY29" s="40"/>
      <c r="AZ29" s="40"/>
      <c r="BA29" s="40"/>
      <c r="BB29" s="40"/>
      <c r="BC29" s="45">
        <v>60</v>
      </c>
      <c r="BD29" s="45">
        <f t="shared" si="119"/>
        <v>60</v>
      </c>
      <c r="BE29" s="41">
        <v>45350</v>
      </c>
      <c r="BF29" s="43" t="s">
        <v>131</v>
      </c>
    </row>
    <row r="30" spans="1:58" hidden="1">
      <c r="A30" s="19"/>
      <c r="B30" s="5"/>
      <c r="C30" s="6" t="s">
        <v>51</v>
      </c>
      <c r="D30" s="7"/>
      <c r="E30" s="6"/>
      <c r="F30" s="8"/>
      <c r="G30" s="9">
        <f>SUM(G26:G29)</f>
        <v>6</v>
      </c>
      <c r="H30" s="9">
        <f t="shared" ref="H30" si="133">SUM(H26:H29)</f>
        <v>114</v>
      </c>
      <c r="I30" s="9">
        <f t="shared" ref="I30" si="134">SUM(I26:I29)</f>
        <v>13</v>
      </c>
      <c r="J30" s="9">
        <f t="shared" ref="J30" si="135">SUM(J26:J29)</f>
        <v>107</v>
      </c>
      <c r="K30" s="9">
        <f t="shared" ref="K30" si="136">SUM(K26:K29)</f>
        <v>240</v>
      </c>
      <c r="L30" s="9">
        <f>SUM(L26:L29)</f>
        <v>2</v>
      </c>
      <c r="M30" s="9">
        <f t="shared" ref="M30" si="137">SUM(M26:M29)</f>
        <v>124</v>
      </c>
      <c r="N30" s="9">
        <f t="shared" ref="N30" si="138">SUM(N26:N29)</f>
        <v>7</v>
      </c>
      <c r="O30" s="9">
        <f t="shared" ref="O30" si="139">SUM(O26:O29)</f>
        <v>98</v>
      </c>
      <c r="P30" s="9">
        <f t="shared" ref="P30" si="140">SUM(P26:P29)</f>
        <v>231</v>
      </c>
      <c r="Q30" s="9">
        <f>SUM(Q26:Q29)</f>
        <v>4</v>
      </c>
      <c r="R30" s="9">
        <f t="shared" ref="R30" si="141">SUM(R26:R29)</f>
        <v>-10</v>
      </c>
      <c r="S30" s="9">
        <f t="shared" ref="S30" si="142">SUM(S26:S29)</f>
        <v>6</v>
      </c>
      <c r="T30" s="9">
        <f t="shared" ref="T30:W30" si="143">SUM(T26:T29)</f>
        <v>9</v>
      </c>
      <c r="U30" s="9">
        <f t="shared" si="143"/>
        <v>9</v>
      </c>
      <c r="V30" s="9">
        <f t="shared" si="143"/>
        <v>65</v>
      </c>
      <c r="W30" s="9">
        <f t="shared" si="143"/>
        <v>50</v>
      </c>
      <c r="X30" s="8"/>
      <c r="Y30" s="9">
        <f>SUM(Y26:Y29)</f>
        <v>3</v>
      </c>
      <c r="Z30" s="9">
        <f t="shared" ref="Z30:AC30" si="144">SUM(Z26:Z29)</f>
        <v>231</v>
      </c>
      <c r="AA30" s="9">
        <f t="shared" si="144"/>
        <v>2</v>
      </c>
      <c r="AB30" s="9">
        <f t="shared" si="144"/>
        <v>65</v>
      </c>
      <c r="AC30" s="9">
        <f t="shared" si="144"/>
        <v>240</v>
      </c>
      <c r="AD30" s="9">
        <f t="shared" ref="AD30" si="145">SUM(AD26:AD29)</f>
        <v>9</v>
      </c>
      <c r="AE30" s="13"/>
      <c r="AF30" s="13"/>
      <c r="AG30" s="9">
        <f>SUM(AG26:AG29)</f>
        <v>6</v>
      </c>
      <c r="AH30" s="9">
        <f t="shared" ref="AH30:AK30" si="146">SUM(AH26:AH29)</f>
        <v>114</v>
      </c>
      <c r="AI30" s="9">
        <f t="shared" si="146"/>
        <v>13</v>
      </c>
      <c r="AJ30" s="9">
        <f t="shared" si="146"/>
        <v>107</v>
      </c>
      <c r="AK30" s="9">
        <f t="shared" si="146"/>
        <v>240</v>
      </c>
      <c r="AL30" s="9">
        <f>SUM(AL26:AL29)</f>
        <v>0</v>
      </c>
      <c r="AM30" s="9">
        <f t="shared" ref="AM30:AP30" si="147">SUM(AM26:AM29)</f>
        <v>0</v>
      </c>
      <c r="AN30" s="9">
        <f t="shared" si="147"/>
        <v>0</v>
      </c>
      <c r="AO30" s="9">
        <f t="shared" si="147"/>
        <v>0</v>
      </c>
      <c r="AP30" s="9">
        <f t="shared" si="147"/>
        <v>0</v>
      </c>
      <c r="AQ30" s="9">
        <f>SUM(AQ26:AQ29)</f>
        <v>6</v>
      </c>
      <c r="AR30" s="9">
        <f t="shared" ref="AR30:AW30" si="148">SUM(AR26:AR29)</f>
        <v>114</v>
      </c>
      <c r="AS30" s="9">
        <f t="shared" si="148"/>
        <v>13</v>
      </c>
      <c r="AT30" s="9">
        <f t="shared" si="148"/>
        <v>107</v>
      </c>
      <c r="AU30" s="9">
        <f t="shared" si="148"/>
        <v>240</v>
      </c>
      <c r="AV30" s="9">
        <f t="shared" si="148"/>
        <v>0</v>
      </c>
      <c r="AW30" s="9">
        <f t="shared" si="148"/>
        <v>0</v>
      </c>
      <c r="AX30" s="8"/>
      <c r="AY30" s="9">
        <f>SUM(AY26:AY29)</f>
        <v>0</v>
      </c>
      <c r="AZ30" s="9">
        <f t="shared" ref="AZ30:BD30" si="149">SUM(AZ26:AZ29)</f>
        <v>0</v>
      </c>
      <c r="BA30" s="9">
        <f t="shared" si="149"/>
        <v>0</v>
      </c>
      <c r="BB30" s="9">
        <f t="shared" si="149"/>
        <v>0</v>
      </c>
      <c r="BC30" s="9">
        <f t="shared" si="149"/>
        <v>240</v>
      </c>
      <c r="BD30" s="9">
        <f t="shared" si="149"/>
        <v>240</v>
      </c>
      <c r="BE30" s="13"/>
      <c r="BF30" s="13"/>
    </row>
    <row r="31" spans="1:58" hidden="1">
      <c r="A31" s="18">
        <v>23</v>
      </c>
      <c r="B31" s="46" t="s">
        <v>6</v>
      </c>
      <c r="C31" s="46" t="s">
        <v>63</v>
      </c>
      <c r="D31" s="3" t="s">
        <v>64</v>
      </c>
      <c r="E31" s="1" t="s">
        <v>65</v>
      </c>
      <c r="F31" s="1" t="s">
        <v>66</v>
      </c>
      <c r="G31" s="32">
        <v>0</v>
      </c>
      <c r="H31" s="33">
        <v>41</v>
      </c>
      <c r="I31" s="34">
        <v>4</v>
      </c>
      <c r="J31" s="35">
        <v>15</v>
      </c>
      <c r="K31" s="35">
        <f>SUM(G31:J31)</f>
        <v>60</v>
      </c>
      <c r="L31" s="31"/>
      <c r="M31" s="26">
        <v>42</v>
      </c>
      <c r="N31" s="27">
        <v>2</v>
      </c>
      <c r="O31" s="28">
        <v>18</v>
      </c>
      <c r="P31" s="28">
        <f>SUM(L31:O31)</f>
        <v>62</v>
      </c>
      <c r="Q31" s="24">
        <f>G31-L31</f>
        <v>0</v>
      </c>
      <c r="R31" s="24">
        <f>H31-M31</f>
        <v>-1</v>
      </c>
      <c r="S31" s="24">
        <f>I31-N31</f>
        <v>2</v>
      </c>
      <c r="T31" s="24">
        <f>J31-O31</f>
        <v>-3</v>
      </c>
      <c r="U31" s="25">
        <f>SUM(Q31:T31)</f>
        <v>-2</v>
      </c>
      <c r="V31" s="2">
        <v>7</v>
      </c>
      <c r="W31" s="2">
        <v>1</v>
      </c>
      <c r="X31" s="39">
        <v>45275</v>
      </c>
      <c r="Y31" s="40">
        <v>0</v>
      </c>
      <c r="Z31" s="40">
        <v>62</v>
      </c>
      <c r="AA31" s="40">
        <v>0</v>
      </c>
      <c r="AB31" s="40">
        <v>7</v>
      </c>
      <c r="AC31" s="45">
        <v>60</v>
      </c>
      <c r="AD31" s="45">
        <f t="shared" si="7"/>
        <v>-2</v>
      </c>
      <c r="AE31" s="41">
        <v>45265</v>
      </c>
      <c r="AF31" s="2" t="s">
        <v>131</v>
      </c>
      <c r="AG31" s="32">
        <v>0</v>
      </c>
      <c r="AH31" s="33">
        <v>41</v>
      </c>
      <c r="AI31" s="34">
        <v>4</v>
      </c>
      <c r="AJ31" s="35">
        <v>15</v>
      </c>
      <c r="AK31" s="35">
        <f>SUM(AG31:AJ31)</f>
        <v>60</v>
      </c>
      <c r="AL31" s="31"/>
      <c r="AM31" s="26"/>
      <c r="AN31" s="27"/>
      <c r="AO31" s="28"/>
      <c r="AP31" s="28"/>
      <c r="AQ31" s="24">
        <f>AG31-AL31</f>
        <v>0</v>
      </c>
      <c r="AR31" s="24">
        <f>AH31-AM31</f>
        <v>41</v>
      </c>
      <c r="AS31" s="24">
        <f>AI31-AN31</f>
        <v>4</v>
      </c>
      <c r="AT31" s="24">
        <f>AJ31-AO31</f>
        <v>15</v>
      </c>
      <c r="AU31" s="25">
        <f>SUM(AQ31:AT31)</f>
        <v>60</v>
      </c>
      <c r="AV31" s="2"/>
      <c r="AW31" s="2"/>
      <c r="AX31" s="39"/>
      <c r="AY31" s="40"/>
      <c r="AZ31" s="40"/>
      <c r="BA31" s="40"/>
      <c r="BB31" s="40"/>
      <c r="BC31" s="45">
        <v>60</v>
      </c>
      <c r="BD31" s="45">
        <f t="shared" ref="BD31:BD34" si="150">BC31-AZ31</f>
        <v>60</v>
      </c>
      <c r="BE31" s="41">
        <v>45350</v>
      </c>
      <c r="BF31" s="2" t="s">
        <v>131</v>
      </c>
    </row>
    <row r="32" spans="1:58" hidden="1">
      <c r="A32" s="18">
        <v>24</v>
      </c>
      <c r="B32" s="47"/>
      <c r="C32" s="47"/>
      <c r="D32" s="3" t="s">
        <v>67</v>
      </c>
      <c r="E32" s="1" t="s">
        <v>68</v>
      </c>
      <c r="F32" s="1" t="s">
        <v>69</v>
      </c>
      <c r="G32" s="33">
        <v>0</v>
      </c>
      <c r="H32" s="33">
        <v>41</v>
      </c>
      <c r="I32" s="34">
        <v>3</v>
      </c>
      <c r="J32" s="35">
        <v>16</v>
      </c>
      <c r="K32" s="35">
        <f t="shared" ref="K32:K34" si="151">SUM(G32:J32)</f>
        <v>60</v>
      </c>
      <c r="L32" s="26"/>
      <c r="M32" s="26">
        <v>9</v>
      </c>
      <c r="N32" s="27">
        <v>1</v>
      </c>
      <c r="O32" s="28">
        <v>1</v>
      </c>
      <c r="P32" s="28">
        <f t="shared" ref="P32:P34" si="152">SUM(L32:O32)</f>
        <v>11</v>
      </c>
      <c r="Q32" s="24">
        <f t="shared" ref="Q32:Q34" si="153">G32-L32</f>
        <v>0</v>
      </c>
      <c r="R32" s="24">
        <f t="shared" ref="R32:R34" si="154">H32-M32</f>
        <v>32</v>
      </c>
      <c r="S32" s="24">
        <f t="shared" ref="S32:S34" si="155">I32-N32</f>
        <v>2</v>
      </c>
      <c r="T32" s="24">
        <f t="shared" ref="T32:T34" si="156">J32-O32</f>
        <v>15</v>
      </c>
      <c r="U32" s="25">
        <f t="shared" ref="U32:U34" si="157">SUM(Q32:T32)</f>
        <v>49</v>
      </c>
      <c r="V32" s="2">
        <v>2</v>
      </c>
      <c r="W32" s="2">
        <v>1</v>
      </c>
      <c r="X32" s="39">
        <v>45275</v>
      </c>
      <c r="Y32" s="40">
        <v>0</v>
      </c>
      <c r="Z32" s="40">
        <v>11</v>
      </c>
      <c r="AA32" s="40">
        <v>0</v>
      </c>
      <c r="AB32" s="40">
        <v>2</v>
      </c>
      <c r="AC32" s="45">
        <v>60</v>
      </c>
      <c r="AD32" s="45">
        <f t="shared" si="7"/>
        <v>49</v>
      </c>
      <c r="AE32" s="41">
        <v>45265</v>
      </c>
      <c r="AF32" s="2" t="s">
        <v>131</v>
      </c>
      <c r="AG32" s="33">
        <v>0</v>
      </c>
      <c r="AH32" s="33">
        <v>41</v>
      </c>
      <c r="AI32" s="34">
        <v>3</v>
      </c>
      <c r="AJ32" s="35">
        <v>16</v>
      </c>
      <c r="AK32" s="35">
        <f t="shared" ref="AK32:AK34" si="158">SUM(AG32:AJ32)</f>
        <v>60</v>
      </c>
      <c r="AL32" s="26"/>
      <c r="AM32" s="26"/>
      <c r="AN32" s="27"/>
      <c r="AO32" s="28"/>
      <c r="AP32" s="28"/>
      <c r="AQ32" s="24">
        <f t="shared" ref="AQ32:AQ34" si="159">AG32-AL32</f>
        <v>0</v>
      </c>
      <c r="AR32" s="24">
        <f t="shared" ref="AR32:AR34" si="160">AH32-AM32</f>
        <v>41</v>
      </c>
      <c r="AS32" s="24">
        <f t="shared" ref="AS32:AS34" si="161">AI32-AN32</f>
        <v>3</v>
      </c>
      <c r="AT32" s="24">
        <f t="shared" ref="AT32:AT34" si="162">AJ32-AO32</f>
        <v>16</v>
      </c>
      <c r="AU32" s="25">
        <f t="shared" ref="AU32:AU34" si="163">SUM(AQ32:AT32)</f>
        <v>60</v>
      </c>
      <c r="AV32" s="2"/>
      <c r="AW32" s="2"/>
      <c r="AX32" s="39"/>
      <c r="AY32" s="40"/>
      <c r="AZ32" s="40"/>
      <c r="BA32" s="40"/>
      <c r="BB32" s="40"/>
      <c r="BC32" s="45">
        <v>60</v>
      </c>
      <c r="BD32" s="45">
        <f t="shared" si="150"/>
        <v>60</v>
      </c>
      <c r="BE32" s="41">
        <v>45350</v>
      </c>
      <c r="BF32" s="2" t="s">
        <v>131</v>
      </c>
    </row>
    <row r="33" spans="1:58" hidden="1">
      <c r="A33" s="18">
        <v>25</v>
      </c>
      <c r="B33" s="47"/>
      <c r="C33" s="47"/>
      <c r="D33" s="3" t="s">
        <v>70</v>
      </c>
      <c r="E33" s="1" t="s">
        <v>71</v>
      </c>
      <c r="F33" s="1" t="s">
        <v>72</v>
      </c>
      <c r="G33" s="33">
        <v>0</v>
      </c>
      <c r="H33" s="33">
        <v>49</v>
      </c>
      <c r="I33" s="34">
        <v>4</v>
      </c>
      <c r="J33" s="35">
        <v>7</v>
      </c>
      <c r="K33" s="35">
        <f t="shared" si="151"/>
        <v>60</v>
      </c>
      <c r="L33" s="26"/>
      <c r="M33" s="26">
        <v>46</v>
      </c>
      <c r="N33" s="27">
        <v>5</v>
      </c>
      <c r="O33" s="28">
        <v>10</v>
      </c>
      <c r="P33" s="28">
        <f t="shared" si="152"/>
        <v>61</v>
      </c>
      <c r="Q33" s="24">
        <f t="shared" si="153"/>
        <v>0</v>
      </c>
      <c r="R33" s="24">
        <f t="shared" si="154"/>
        <v>3</v>
      </c>
      <c r="S33" s="24">
        <f t="shared" si="155"/>
        <v>-1</v>
      </c>
      <c r="T33" s="24">
        <f t="shared" si="156"/>
        <v>-3</v>
      </c>
      <c r="U33" s="25">
        <f t="shared" si="157"/>
        <v>-1</v>
      </c>
      <c r="V33" s="2">
        <v>19</v>
      </c>
      <c r="W33" s="2">
        <v>4</v>
      </c>
      <c r="X33" s="39">
        <v>45275</v>
      </c>
      <c r="Y33" s="40">
        <v>0</v>
      </c>
      <c r="Z33" s="40">
        <v>61</v>
      </c>
      <c r="AA33" s="40">
        <v>0</v>
      </c>
      <c r="AB33" s="40">
        <v>19</v>
      </c>
      <c r="AC33" s="45">
        <v>60</v>
      </c>
      <c r="AD33" s="45">
        <f t="shared" si="7"/>
        <v>-1</v>
      </c>
      <c r="AE33" s="41">
        <v>45265</v>
      </c>
      <c r="AF33" s="2" t="s">
        <v>131</v>
      </c>
      <c r="AG33" s="33">
        <v>0</v>
      </c>
      <c r="AH33" s="33">
        <v>49</v>
      </c>
      <c r="AI33" s="34">
        <v>4</v>
      </c>
      <c r="AJ33" s="35">
        <v>7</v>
      </c>
      <c r="AK33" s="35">
        <f t="shared" si="158"/>
        <v>60</v>
      </c>
      <c r="AL33" s="26"/>
      <c r="AM33" s="26"/>
      <c r="AN33" s="27"/>
      <c r="AO33" s="28"/>
      <c r="AP33" s="28"/>
      <c r="AQ33" s="24">
        <f t="shared" si="159"/>
        <v>0</v>
      </c>
      <c r="AR33" s="24">
        <f t="shared" si="160"/>
        <v>49</v>
      </c>
      <c r="AS33" s="24">
        <f t="shared" si="161"/>
        <v>4</v>
      </c>
      <c r="AT33" s="24">
        <f t="shared" si="162"/>
        <v>7</v>
      </c>
      <c r="AU33" s="25">
        <f t="shared" si="163"/>
        <v>60</v>
      </c>
      <c r="AV33" s="2"/>
      <c r="AW33" s="2"/>
      <c r="AX33" s="39"/>
      <c r="AY33" s="40"/>
      <c r="AZ33" s="40"/>
      <c r="BA33" s="40"/>
      <c r="BB33" s="40"/>
      <c r="BC33" s="45">
        <v>60</v>
      </c>
      <c r="BD33" s="45">
        <f t="shared" si="150"/>
        <v>60</v>
      </c>
      <c r="BE33" s="41">
        <v>45350</v>
      </c>
      <c r="BF33" s="2" t="s">
        <v>131</v>
      </c>
    </row>
    <row r="34" spans="1:58" hidden="1">
      <c r="A34" s="18">
        <v>26</v>
      </c>
      <c r="B34" s="48"/>
      <c r="C34" s="48"/>
      <c r="D34" s="4"/>
      <c r="E34" s="2" t="s">
        <v>73</v>
      </c>
      <c r="F34" s="1" t="s">
        <v>74</v>
      </c>
      <c r="G34" s="33">
        <v>0</v>
      </c>
      <c r="H34" s="33">
        <v>40</v>
      </c>
      <c r="I34" s="34">
        <v>1</v>
      </c>
      <c r="J34" s="35">
        <v>19</v>
      </c>
      <c r="K34" s="35">
        <f t="shared" si="151"/>
        <v>60</v>
      </c>
      <c r="L34" s="26">
        <v>1</v>
      </c>
      <c r="M34" s="26">
        <v>58</v>
      </c>
      <c r="N34" s="27"/>
      <c r="O34" s="28">
        <v>1</v>
      </c>
      <c r="P34" s="28">
        <f t="shared" si="152"/>
        <v>60</v>
      </c>
      <c r="Q34" s="24">
        <f t="shared" si="153"/>
        <v>-1</v>
      </c>
      <c r="R34" s="24">
        <f t="shared" si="154"/>
        <v>-18</v>
      </c>
      <c r="S34" s="24">
        <f t="shared" si="155"/>
        <v>1</v>
      </c>
      <c r="T34" s="24">
        <f t="shared" si="156"/>
        <v>18</v>
      </c>
      <c r="U34" s="25">
        <f t="shared" si="157"/>
        <v>0</v>
      </c>
      <c r="V34" s="2">
        <v>21</v>
      </c>
      <c r="W34" s="2">
        <v>11</v>
      </c>
      <c r="X34" s="39">
        <v>45275</v>
      </c>
      <c r="Y34" s="40">
        <v>0</v>
      </c>
      <c r="Z34" s="40">
        <v>60</v>
      </c>
      <c r="AA34" s="40">
        <v>0</v>
      </c>
      <c r="AB34" s="40">
        <v>21</v>
      </c>
      <c r="AC34" s="45">
        <v>60</v>
      </c>
      <c r="AD34" s="45">
        <f t="shared" si="7"/>
        <v>0</v>
      </c>
      <c r="AE34" s="41">
        <v>45265</v>
      </c>
      <c r="AF34" s="2" t="s">
        <v>131</v>
      </c>
      <c r="AG34" s="33">
        <v>0</v>
      </c>
      <c r="AH34" s="33">
        <v>40</v>
      </c>
      <c r="AI34" s="34">
        <v>1</v>
      </c>
      <c r="AJ34" s="35">
        <v>19</v>
      </c>
      <c r="AK34" s="35">
        <f t="shared" si="158"/>
        <v>60</v>
      </c>
      <c r="AL34" s="26"/>
      <c r="AM34" s="26"/>
      <c r="AN34" s="27"/>
      <c r="AO34" s="28"/>
      <c r="AP34" s="28"/>
      <c r="AQ34" s="24">
        <f t="shared" si="159"/>
        <v>0</v>
      </c>
      <c r="AR34" s="24">
        <f t="shared" si="160"/>
        <v>40</v>
      </c>
      <c r="AS34" s="24">
        <f t="shared" si="161"/>
        <v>1</v>
      </c>
      <c r="AT34" s="24">
        <f t="shared" si="162"/>
        <v>19</v>
      </c>
      <c r="AU34" s="25">
        <f t="shared" si="163"/>
        <v>60</v>
      </c>
      <c r="AV34" s="2"/>
      <c r="AW34" s="2"/>
      <c r="AX34" s="39"/>
      <c r="AY34" s="40"/>
      <c r="AZ34" s="40"/>
      <c r="BA34" s="40"/>
      <c r="BB34" s="40"/>
      <c r="BC34" s="45">
        <v>60</v>
      </c>
      <c r="BD34" s="45">
        <f t="shared" si="150"/>
        <v>60</v>
      </c>
      <c r="BE34" s="41">
        <v>45350</v>
      </c>
      <c r="BF34" s="2" t="s">
        <v>131</v>
      </c>
    </row>
    <row r="35" spans="1:58" hidden="1">
      <c r="A35" s="19"/>
      <c r="B35" s="5"/>
      <c r="C35" s="6" t="s">
        <v>63</v>
      </c>
      <c r="D35" s="7"/>
      <c r="E35" s="6"/>
      <c r="F35" s="8"/>
      <c r="G35" s="9">
        <f>SUM(G31:G34)</f>
        <v>0</v>
      </c>
      <c r="H35" s="9">
        <f t="shared" ref="H35" si="164">SUM(H31:H34)</f>
        <v>171</v>
      </c>
      <c r="I35" s="9">
        <f t="shared" ref="I35" si="165">SUM(I31:I34)</f>
        <v>12</v>
      </c>
      <c r="J35" s="9">
        <f t="shared" ref="J35" si="166">SUM(J31:J34)</f>
        <v>57</v>
      </c>
      <c r="K35" s="9">
        <f t="shared" ref="K35" si="167">SUM(K31:K34)</f>
        <v>240</v>
      </c>
      <c r="L35" s="9">
        <f>SUM(L31:L34)</f>
        <v>1</v>
      </c>
      <c r="M35" s="9">
        <f t="shared" ref="M35" si="168">SUM(M31:M34)</f>
        <v>155</v>
      </c>
      <c r="N35" s="9">
        <f t="shared" ref="N35" si="169">SUM(N31:N34)</f>
        <v>8</v>
      </c>
      <c r="O35" s="9">
        <f t="shared" ref="O35" si="170">SUM(O31:O34)</f>
        <v>30</v>
      </c>
      <c r="P35" s="9">
        <f t="shared" ref="P35:W35" si="171">SUM(P31:P34)</f>
        <v>194</v>
      </c>
      <c r="Q35" s="9">
        <f t="shared" si="171"/>
        <v>-1</v>
      </c>
      <c r="R35" s="9">
        <f t="shared" si="171"/>
        <v>16</v>
      </c>
      <c r="S35" s="9">
        <f t="shared" si="171"/>
        <v>4</v>
      </c>
      <c r="T35" s="9">
        <f t="shared" si="171"/>
        <v>27</v>
      </c>
      <c r="U35" s="9">
        <f t="shared" si="171"/>
        <v>46</v>
      </c>
      <c r="V35" s="9">
        <f t="shared" si="171"/>
        <v>49</v>
      </c>
      <c r="W35" s="9">
        <f t="shared" si="171"/>
        <v>17</v>
      </c>
      <c r="X35" s="8"/>
      <c r="Y35" s="9">
        <f>SUM(Y31:Y34)</f>
        <v>0</v>
      </c>
      <c r="Z35" s="9">
        <f t="shared" ref="Z35:AC35" si="172">SUM(Z31:Z34)</f>
        <v>194</v>
      </c>
      <c r="AA35" s="9">
        <f t="shared" si="172"/>
        <v>0</v>
      </c>
      <c r="AB35" s="9">
        <f t="shared" si="172"/>
        <v>49</v>
      </c>
      <c r="AC35" s="9">
        <f t="shared" si="172"/>
        <v>240</v>
      </c>
      <c r="AD35" s="9">
        <f t="shared" ref="AD35" si="173">SUM(AD31:AD34)</f>
        <v>46</v>
      </c>
      <c r="AE35" s="13"/>
      <c r="AF35" s="13"/>
      <c r="AG35" s="9">
        <f>SUM(AG31:AG34)</f>
        <v>0</v>
      </c>
      <c r="AH35" s="9">
        <f t="shared" ref="AH35:AK35" si="174">SUM(AH31:AH34)</f>
        <v>171</v>
      </c>
      <c r="AI35" s="9">
        <f t="shared" si="174"/>
        <v>12</v>
      </c>
      <c r="AJ35" s="9">
        <f t="shared" si="174"/>
        <v>57</v>
      </c>
      <c r="AK35" s="9">
        <f t="shared" si="174"/>
        <v>240</v>
      </c>
      <c r="AL35" s="9">
        <f>SUM(AL31:AL34)</f>
        <v>0</v>
      </c>
      <c r="AM35" s="9">
        <f t="shared" ref="AM35:AW35" si="175">SUM(AM31:AM34)</f>
        <v>0</v>
      </c>
      <c r="AN35" s="9">
        <f t="shared" si="175"/>
        <v>0</v>
      </c>
      <c r="AO35" s="9">
        <f t="shared" si="175"/>
        <v>0</v>
      </c>
      <c r="AP35" s="9">
        <f t="shared" si="175"/>
        <v>0</v>
      </c>
      <c r="AQ35" s="9">
        <f t="shared" si="175"/>
        <v>0</v>
      </c>
      <c r="AR35" s="9">
        <f t="shared" si="175"/>
        <v>171</v>
      </c>
      <c r="AS35" s="9">
        <f t="shared" si="175"/>
        <v>12</v>
      </c>
      <c r="AT35" s="9">
        <f t="shared" si="175"/>
        <v>57</v>
      </c>
      <c r="AU35" s="9">
        <f t="shared" si="175"/>
        <v>240</v>
      </c>
      <c r="AV35" s="9">
        <f t="shared" si="175"/>
        <v>0</v>
      </c>
      <c r="AW35" s="9">
        <f t="shared" si="175"/>
        <v>0</v>
      </c>
      <c r="AX35" s="8"/>
      <c r="AY35" s="9">
        <f>SUM(AY31:AY34)</f>
        <v>0</v>
      </c>
      <c r="AZ35" s="9">
        <f t="shared" ref="AZ35:BD35" si="176">SUM(AZ31:AZ34)</f>
        <v>0</v>
      </c>
      <c r="BA35" s="9">
        <f t="shared" si="176"/>
        <v>0</v>
      </c>
      <c r="BB35" s="9">
        <f t="shared" si="176"/>
        <v>0</v>
      </c>
      <c r="BC35" s="9">
        <f t="shared" si="176"/>
        <v>240</v>
      </c>
      <c r="BD35" s="9">
        <f t="shared" si="176"/>
        <v>240</v>
      </c>
      <c r="BE35" s="13"/>
      <c r="BF35" s="13"/>
    </row>
    <row r="36" spans="1:58">
      <c r="A36" s="18">
        <v>27</v>
      </c>
      <c r="B36" s="46" t="s">
        <v>6</v>
      </c>
      <c r="C36" s="46" t="s">
        <v>75</v>
      </c>
      <c r="D36" s="3" t="s">
        <v>76</v>
      </c>
      <c r="E36" s="11" t="s">
        <v>77</v>
      </c>
      <c r="F36" s="1" t="s">
        <v>78</v>
      </c>
      <c r="G36" s="33">
        <v>0</v>
      </c>
      <c r="H36" s="33">
        <v>27</v>
      </c>
      <c r="I36" s="34">
        <v>5</v>
      </c>
      <c r="J36" s="35">
        <v>28</v>
      </c>
      <c r="K36" s="35">
        <f t="shared" ref="K36:K37" si="177">SUM(E36:J36)</f>
        <v>60</v>
      </c>
      <c r="L36" s="26"/>
      <c r="M36" s="26">
        <v>29</v>
      </c>
      <c r="N36" s="27">
        <v>7</v>
      </c>
      <c r="O36" s="28">
        <v>26</v>
      </c>
      <c r="P36" s="28">
        <f>SUM(L36:O36)</f>
        <v>62</v>
      </c>
      <c r="Q36" s="24">
        <f>G36-L36</f>
        <v>0</v>
      </c>
      <c r="R36" s="24">
        <f t="shared" ref="R36:U37" si="178">H36-M36</f>
        <v>-2</v>
      </c>
      <c r="S36" s="24">
        <f t="shared" si="178"/>
        <v>-2</v>
      </c>
      <c r="T36" s="24">
        <f t="shared" si="178"/>
        <v>2</v>
      </c>
      <c r="U36" s="24">
        <f t="shared" si="178"/>
        <v>-2</v>
      </c>
      <c r="V36" s="2">
        <v>24</v>
      </c>
      <c r="W36" s="2">
        <v>52</v>
      </c>
      <c r="X36" s="39">
        <v>45275</v>
      </c>
      <c r="Y36" s="40">
        <v>0</v>
      </c>
      <c r="Z36" s="40">
        <v>62</v>
      </c>
      <c r="AA36" s="40">
        <v>0</v>
      </c>
      <c r="AB36" s="40">
        <v>24</v>
      </c>
      <c r="AC36" s="45">
        <v>60</v>
      </c>
      <c r="AD36" s="45">
        <f t="shared" si="7"/>
        <v>-2</v>
      </c>
      <c r="AE36" s="41">
        <v>45265</v>
      </c>
      <c r="AF36" s="43" t="s">
        <v>131</v>
      </c>
      <c r="AG36" s="33">
        <v>0</v>
      </c>
      <c r="AH36" s="33">
        <v>27</v>
      </c>
      <c r="AI36" s="34">
        <v>5</v>
      </c>
      <c r="AJ36" s="35">
        <v>28</v>
      </c>
      <c r="AK36" s="35">
        <f>SUM(AG36:AJ36)</f>
        <v>60</v>
      </c>
      <c r="AL36" s="26"/>
      <c r="AM36" s="26"/>
      <c r="AN36" s="27"/>
      <c r="AO36" s="28"/>
      <c r="AP36" s="28"/>
      <c r="AQ36" s="24">
        <f>AG36-AL36</f>
        <v>0</v>
      </c>
      <c r="AR36" s="24">
        <f t="shared" ref="AR36:AR37" si="179">AH36-AM36</f>
        <v>27</v>
      </c>
      <c r="AS36" s="24">
        <f t="shared" ref="AS36:AS37" si="180">AI36-AN36</f>
        <v>5</v>
      </c>
      <c r="AT36" s="24">
        <f t="shared" ref="AT36:AT37" si="181">AJ36-AO36</f>
        <v>28</v>
      </c>
      <c r="AU36" s="24">
        <f t="shared" ref="AU36:AU37" si="182">AK36-AP36</f>
        <v>60</v>
      </c>
      <c r="AV36" s="2"/>
      <c r="AW36" s="2"/>
      <c r="AX36" s="39"/>
      <c r="AY36" s="40"/>
      <c r="AZ36" s="40"/>
      <c r="BA36" s="40"/>
      <c r="BB36" s="40"/>
      <c r="BC36" s="45">
        <v>60</v>
      </c>
      <c r="BD36" s="45">
        <f t="shared" ref="BD36:BD37" si="183">BC36-AZ36</f>
        <v>60</v>
      </c>
      <c r="BE36" s="41">
        <v>45350</v>
      </c>
      <c r="BF36" s="43" t="s">
        <v>131</v>
      </c>
    </row>
    <row r="37" spans="1:58">
      <c r="A37" s="18">
        <v>28</v>
      </c>
      <c r="B37" s="48"/>
      <c r="C37" s="48"/>
      <c r="D37" s="3" t="s">
        <v>79</v>
      </c>
      <c r="E37" s="1" t="s">
        <v>80</v>
      </c>
      <c r="F37" s="1" t="s">
        <v>81</v>
      </c>
      <c r="G37" s="33">
        <v>0</v>
      </c>
      <c r="H37" s="33">
        <v>27</v>
      </c>
      <c r="I37" s="34">
        <v>5</v>
      </c>
      <c r="J37" s="35">
        <v>28</v>
      </c>
      <c r="K37" s="35">
        <f t="shared" si="177"/>
        <v>60</v>
      </c>
      <c r="L37" s="26"/>
      <c r="M37" s="26">
        <v>21</v>
      </c>
      <c r="N37" s="27">
        <v>4</v>
      </c>
      <c r="O37" s="28">
        <v>36</v>
      </c>
      <c r="P37" s="28">
        <f>SUM(L37:O37)</f>
        <v>61</v>
      </c>
      <c r="Q37" s="24">
        <f>G37-L37</f>
        <v>0</v>
      </c>
      <c r="R37" s="24">
        <f t="shared" si="178"/>
        <v>6</v>
      </c>
      <c r="S37" s="24">
        <f t="shared" si="178"/>
        <v>1</v>
      </c>
      <c r="T37" s="24">
        <f t="shared" si="178"/>
        <v>-8</v>
      </c>
      <c r="U37" s="24">
        <f t="shared" si="178"/>
        <v>-1</v>
      </c>
      <c r="V37" s="2">
        <v>35</v>
      </c>
      <c r="W37" s="2">
        <v>14</v>
      </c>
      <c r="X37" s="39">
        <v>45275</v>
      </c>
      <c r="Y37" s="40">
        <v>0</v>
      </c>
      <c r="Z37" s="40">
        <v>61</v>
      </c>
      <c r="AA37" s="40">
        <v>0</v>
      </c>
      <c r="AB37" s="40">
        <v>35</v>
      </c>
      <c r="AC37" s="45">
        <v>60</v>
      </c>
      <c r="AD37" s="45">
        <f t="shared" si="7"/>
        <v>-1</v>
      </c>
      <c r="AE37" s="41">
        <v>45265</v>
      </c>
      <c r="AF37" s="43" t="s">
        <v>131</v>
      </c>
      <c r="AG37" s="33">
        <v>0</v>
      </c>
      <c r="AH37" s="33">
        <v>27</v>
      </c>
      <c r="AI37" s="34">
        <v>5</v>
      </c>
      <c r="AJ37" s="35">
        <v>28</v>
      </c>
      <c r="AK37" s="35">
        <f>SUM(AG37:AJ37)</f>
        <v>60</v>
      </c>
      <c r="AL37" s="26"/>
      <c r="AM37" s="26"/>
      <c r="AN37" s="27"/>
      <c r="AO37" s="28"/>
      <c r="AP37" s="28"/>
      <c r="AQ37" s="24">
        <f>AG37-AL37</f>
        <v>0</v>
      </c>
      <c r="AR37" s="24">
        <f t="shared" si="179"/>
        <v>27</v>
      </c>
      <c r="AS37" s="24">
        <f t="shared" si="180"/>
        <v>5</v>
      </c>
      <c r="AT37" s="24">
        <f t="shared" si="181"/>
        <v>28</v>
      </c>
      <c r="AU37" s="24">
        <f t="shared" si="182"/>
        <v>60</v>
      </c>
      <c r="AV37" s="2"/>
      <c r="AW37" s="2"/>
      <c r="AX37" s="39"/>
      <c r="AY37" s="40"/>
      <c r="AZ37" s="40"/>
      <c r="BA37" s="40"/>
      <c r="BB37" s="40"/>
      <c r="BC37" s="45">
        <v>60</v>
      </c>
      <c r="BD37" s="45">
        <f t="shared" si="183"/>
        <v>60</v>
      </c>
      <c r="BE37" s="41">
        <v>45350</v>
      </c>
      <c r="BF37" s="43" t="s">
        <v>131</v>
      </c>
    </row>
    <row r="38" spans="1:58">
      <c r="A38" s="19"/>
      <c r="B38" s="5"/>
      <c r="C38" s="6" t="s">
        <v>75</v>
      </c>
      <c r="D38" s="10"/>
      <c r="E38" s="8"/>
      <c r="F38" s="8"/>
      <c r="G38" s="9">
        <f>SUM(G36:G37)</f>
        <v>0</v>
      </c>
      <c r="H38" s="9">
        <f t="shared" ref="H38:K38" si="184">SUM(H36:H37)</f>
        <v>54</v>
      </c>
      <c r="I38" s="9">
        <f t="shared" si="184"/>
        <v>10</v>
      </c>
      <c r="J38" s="9">
        <f t="shared" si="184"/>
        <v>56</v>
      </c>
      <c r="K38" s="9">
        <f t="shared" si="184"/>
        <v>120</v>
      </c>
      <c r="L38" s="9">
        <f>SUM(L36:L37)</f>
        <v>0</v>
      </c>
      <c r="M38" s="9">
        <f t="shared" ref="M38" si="185">SUM(M36:M37)</f>
        <v>50</v>
      </c>
      <c r="N38" s="9">
        <f t="shared" ref="N38" si="186">SUM(N36:N37)</f>
        <v>11</v>
      </c>
      <c r="O38" s="9">
        <f t="shared" ref="O38" si="187">SUM(O36:O37)</f>
        <v>62</v>
      </c>
      <c r="P38" s="9">
        <f t="shared" ref="P38:U38" si="188">SUM(P36:P37)</f>
        <v>123</v>
      </c>
      <c r="Q38" s="9">
        <f t="shared" si="188"/>
        <v>0</v>
      </c>
      <c r="R38" s="9">
        <f t="shared" si="188"/>
        <v>4</v>
      </c>
      <c r="S38" s="9">
        <f t="shared" si="188"/>
        <v>-1</v>
      </c>
      <c r="T38" s="9">
        <f t="shared" si="188"/>
        <v>-6</v>
      </c>
      <c r="U38" s="9">
        <f t="shared" si="188"/>
        <v>-3</v>
      </c>
      <c r="V38" s="13">
        <f>SUM(V36:V37)</f>
        <v>59</v>
      </c>
      <c r="W38" s="13">
        <f>SUM(W36:W37)</f>
        <v>66</v>
      </c>
      <c r="X38" s="8"/>
      <c r="Y38" s="9">
        <f>SUM(Y36:Y37)</f>
        <v>0</v>
      </c>
      <c r="Z38" s="9">
        <f t="shared" ref="Z38:AC38" si="189">SUM(Z36:Z37)</f>
        <v>123</v>
      </c>
      <c r="AA38" s="9">
        <f t="shared" si="189"/>
        <v>0</v>
      </c>
      <c r="AB38" s="9">
        <f t="shared" si="189"/>
        <v>59</v>
      </c>
      <c r="AC38" s="9">
        <f t="shared" si="189"/>
        <v>120</v>
      </c>
      <c r="AD38" s="9">
        <f t="shared" ref="AD38" si="190">SUM(AD36:AD37)</f>
        <v>-3</v>
      </c>
      <c r="AE38" s="13"/>
      <c r="AF38" s="13"/>
      <c r="AG38" s="9">
        <f>SUM(AG36:AG37)</f>
        <v>0</v>
      </c>
      <c r="AH38" s="9">
        <f t="shared" ref="AH38:AK38" si="191">SUM(AH36:AH37)</f>
        <v>54</v>
      </c>
      <c r="AI38" s="9">
        <f t="shared" si="191"/>
        <v>10</v>
      </c>
      <c r="AJ38" s="9">
        <f t="shared" si="191"/>
        <v>56</v>
      </c>
      <c r="AK38" s="9">
        <f t="shared" si="191"/>
        <v>120</v>
      </c>
      <c r="AL38" s="9">
        <f>SUM(AL36:AL37)</f>
        <v>0</v>
      </c>
      <c r="AM38" s="9">
        <f t="shared" ref="AM38:AU38" si="192">SUM(AM36:AM37)</f>
        <v>0</v>
      </c>
      <c r="AN38" s="9">
        <f t="shared" si="192"/>
        <v>0</v>
      </c>
      <c r="AO38" s="9">
        <f t="shared" si="192"/>
        <v>0</v>
      </c>
      <c r="AP38" s="9">
        <f t="shared" si="192"/>
        <v>0</v>
      </c>
      <c r="AQ38" s="9">
        <f t="shared" si="192"/>
        <v>0</v>
      </c>
      <c r="AR38" s="9">
        <f t="shared" si="192"/>
        <v>54</v>
      </c>
      <c r="AS38" s="9">
        <f t="shared" si="192"/>
        <v>10</v>
      </c>
      <c r="AT38" s="9">
        <f t="shared" si="192"/>
        <v>56</v>
      </c>
      <c r="AU38" s="9">
        <f t="shared" si="192"/>
        <v>120</v>
      </c>
      <c r="AV38" s="13">
        <f>SUM(AV36:AV37)</f>
        <v>0</v>
      </c>
      <c r="AW38" s="13">
        <f>SUM(AW36:AW37)</f>
        <v>0</v>
      </c>
      <c r="AX38" s="8"/>
      <c r="AY38" s="9">
        <f>SUM(AY36:AY37)</f>
        <v>0</v>
      </c>
      <c r="AZ38" s="9">
        <f t="shared" ref="AZ38:BD38" si="193">SUM(AZ36:AZ37)</f>
        <v>0</v>
      </c>
      <c r="BA38" s="9">
        <f t="shared" si="193"/>
        <v>0</v>
      </c>
      <c r="BB38" s="9">
        <f t="shared" si="193"/>
        <v>0</v>
      </c>
      <c r="BC38" s="9">
        <f t="shared" si="193"/>
        <v>120</v>
      </c>
      <c r="BD38" s="9">
        <f t="shared" si="193"/>
        <v>120</v>
      </c>
      <c r="BE38" s="13"/>
      <c r="BF38" s="13"/>
    </row>
    <row r="39" spans="1:58" hidden="1">
      <c r="A39" s="18">
        <v>29</v>
      </c>
      <c r="B39" s="46" t="s">
        <v>6</v>
      </c>
      <c r="C39" s="46" t="s">
        <v>82</v>
      </c>
      <c r="D39" s="3" t="s">
        <v>83</v>
      </c>
      <c r="E39" s="1" t="s">
        <v>84</v>
      </c>
      <c r="F39" s="1" t="s">
        <v>85</v>
      </c>
      <c r="G39" s="33">
        <v>1</v>
      </c>
      <c r="H39" s="33">
        <v>30</v>
      </c>
      <c r="I39" s="34">
        <v>2</v>
      </c>
      <c r="J39" s="35">
        <v>27</v>
      </c>
      <c r="K39" s="35">
        <f t="shared" ref="K39:K40" si="194">SUM(E39:J39)</f>
        <v>60</v>
      </c>
      <c r="L39" s="26"/>
      <c r="M39" s="26">
        <v>33</v>
      </c>
      <c r="N39" s="27">
        <v>8</v>
      </c>
      <c r="O39" s="28">
        <v>20</v>
      </c>
      <c r="P39" s="28">
        <f>SUM(L39:O39)</f>
        <v>61</v>
      </c>
      <c r="Q39" s="24">
        <f>G39-L39</f>
        <v>1</v>
      </c>
      <c r="R39" s="24">
        <f t="shared" ref="R39:R40" si="195">H39-M39</f>
        <v>-3</v>
      </c>
      <c r="S39" s="24">
        <f t="shared" ref="S39:S40" si="196">I39-N39</f>
        <v>-6</v>
      </c>
      <c r="T39" s="24">
        <f t="shared" ref="T39:T40" si="197">J39-O39</f>
        <v>7</v>
      </c>
      <c r="U39" s="24">
        <f t="shared" ref="U39:U40" si="198">K39-P39</f>
        <v>-1</v>
      </c>
      <c r="V39" s="2">
        <v>16</v>
      </c>
      <c r="W39" s="2"/>
      <c r="X39" s="39">
        <v>45275</v>
      </c>
      <c r="Y39" s="40">
        <v>0</v>
      </c>
      <c r="Z39" s="40">
        <v>61</v>
      </c>
      <c r="AA39" s="40">
        <v>0</v>
      </c>
      <c r="AB39" s="40">
        <v>16</v>
      </c>
      <c r="AC39" s="45">
        <v>60</v>
      </c>
      <c r="AD39" s="45">
        <f t="shared" si="7"/>
        <v>-1</v>
      </c>
      <c r="AE39" s="41">
        <v>45265</v>
      </c>
      <c r="AF39" s="43" t="s">
        <v>131</v>
      </c>
      <c r="AG39" s="33">
        <v>1</v>
      </c>
      <c r="AH39" s="33">
        <v>30</v>
      </c>
      <c r="AI39" s="34">
        <v>2</v>
      </c>
      <c r="AJ39" s="35">
        <v>27</v>
      </c>
      <c r="AK39" s="35">
        <f>SUM(AG39:AJ39)</f>
        <v>60</v>
      </c>
      <c r="AL39" s="26"/>
      <c r="AM39" s="26"/>
      <c r="AN39" s="27"/>
      <c r="AO39" s="28"/>
      <c r="AP39" s="28"/>
      <c r="AQ39" s="24">
        <f>AG39-AL39</f>
        <v>1</v>
      </c>
      <c r="AR39" s="24">
        <f t="shared" ref="AR39:AR40" si="199">AH39-AM39</f>
        <v>30</v>
      </c>
      <c r="AS39" s="24">
        <f t="shared" ref="AS39:AS40" si="200">AI39-AN39</f>
        <v>2</v>
      </c>
      <c r="AT39" s="24">
        <f t="shared" ref="AT39:AT40" si="201">AJ39-AO39</f>
        <v>27</v>
      </c>
      <c r="AU39" s="24">
        <f t="shared" ref="AU39:AU40" si="202">AK39-AP39</f>
        <v>60</v>
      </c>
      <c r="AV39" s="2"/>
      <c r="AW39" s="2"/>
      <c r="AX39" s="39"/>
      <c r="AY39" s="40"/>
      <c r="AZ39" s="40"/>
      <c r="BA39" s="40"/>
      <c r="BB39" s="40"/>
      <c r="BC39" s="45">
        <v>60</v>
      </c>
      <c r="BD39" s="45">
        <f t="shared" ref="BD39:BD40" si="203">BC39-AZ39</f>
        <v>60</v>
      </c>
      <c r="BE39" s="41">
        <v>45350</v>
      </c>
      <c r="BF39" s="43" t="s">
        <v>131</v>
      </c>
    </row>
    <row r="40" spans="1:58" hidden="1">
      <c r="A40" s="18">
        <v>30</v>
      </c>
      <c r="B40" s="48"/>
      <c r="C40" s="48"/>
      <c r="D40" s="3"/>
      <c r="E40" s="1" t="s">
        <v>114</v>
      </c>
      <c r="F40" s="1" t="s">
        <v>86</v>
      </c>
      <c r="G40" s="33">
        <v>5</v>
      </c>
      <c r="H40" s="33">
        <v>27</v>
      </c>
      <c r="I40" s="34">
        <v>3</v>
      </c>
      <c r="J40" s="35">
        <v>25</v>
      </c>
      <c r="K40" s="35">
        <f t="shared" si="194"/>
        <v>60</v>
      </c>
      <c r="L40" s="26">
        <v>1</v>
      </c>
      <c r="M40" s="26">
        <v>31</v>
      </c>
      <c r="N40" s="27">
        <v>8</v>
      </c>
      <c r="O40" s="28">
        <v>20</v>
      </c>
      <c r="P40" s="28">
        <f>SUM(L40:O40)</f>
        <v>60</v>
      </c>
      <c r="Q40" s="24">
        <f>G40-L40</f>
        <v>4</v>
      </c>
      <c r="R40" s="24">
        <f t="shared" si="195"/>
        <v>-4</v>
      </c>
      <c r="S40" s="24">
        <f t="shared" si="196"/>
        <v>-5</v>
      </c>
      <c r="T40" s="24">
        <f t="shared" si="197"/>
        <v>5</v>
      </c>
      <c r="U40" s="24">
        <f t="shared" si="198"/>
        <v>0</v>
      </c>
      <c r="V40" s="2">
        <v>25</v>
      </c>
      <c r="W40" s="2">
        <v>4</v>
      </c>
      <c r="X40" s="39">
        <v>45275</v>
      </c>
      <c r="Y40" s="40">
        <v>0</v>
      </c>
      <c r="Z40" s="40">
        <v>60</v>
      </c>
      <c r="AA40" s="40">
        <v>0</v>
      </c>
      <c r="AB40" s="40">
        <v>25</v>
      </c>
      <c r="AC40" s="45">
        <v>60</v>
      </c>
      <c r="AD40" s="45">
        <f t="shared" si="7"/>
        <v>0</v>
      </c>
      <c r="AE40" s="41">
        <v>45235</v>
      </c>
      <c r="AF40" s="43" t="s">
        <v>131</v>
      </c>
      <c r="AG40" s="33">
        <v>5</v>
      </c>
      <c r="AH40" s="33">
        <v>27</v>
      </c>
      <c r="AI40" s="34">
        <v>3</v>
      </c>
      <c r="AJ40" s="35">
        <v>25</v>
      </c>
      <c r="AK40" s="35">
        <f>SUM(AG40:AJ40)</f>
        <v>60</v>
      </c>
      <c r="AL40" s="26"/>
      <c r="AM40" s="26"/>
      <c r="AN40" s="27"/>
      <c r="AO40" s="28"/>
      <c r="AP40" s="28"/>
      <c r="AQ40" s="24">
        <f>AG40-AL40</f>
        <v>5</v>
      </c>
      <c r="AR40" s="24">
        <f t="shared" si="199"/>
        <v>27</v>
      </c>
      <c r="AS40" s="24">
        <f t="shared" si="200"/>
        <v>3</v>
      </c>
      <c r="AT40" s="24">
        <f t="shared" si="201"/>
        <v>25</v>
      </c>
      <c r="AU40" s="24">
        <f t="shared" si="202"/>
        <v>60</v>
      </c>
      <c r="AV40" s="2"/>
      <c r="AW40" s="2"/>
      <c r="AX40" s="39"/>
      <c r="AY40" s="40"/>
      <c r="AZ40" s="40"/>
      <c r="BA40" s="40"/>
      <c r="BB40" s="40"/>
      <c r="BC40" s="45">
        <v>60</v>
      </c>
      <c r="BD40" s="45">
        <f t="shared" si="203"/>
        <v>60</v>
      </c>
      <c r="BE40" s="41">
        <v>45350</v>
      </c>
      <c r="BF40" s="43" t="s">
        <v>131</v>
      </c>
    </row>
    <row r="41" spans="1:58" hidden="1">
      <c r="A41" s="19"/>
      <c r="B41" s="5"/>
      <c r="C41" s="6" t="s">
        <v>82</v>
      </c>
      <c r="D41" s="10"/>
      <c r="E41" s="8"/>
      <c r="F41" s="8"/>
      <c r="G41" s="9">
        <f>SUM(G39:G40)</f>
        <v>6</v>
      </c>
      <c r="H41" s="9">
        <f t="shared" ref="H41" si="204">SUM(H39:H40)</f>
        <v>57</v>
      </c>
      <c r="I41" s="9">
        <f t="shared" ref="I41" si="205">SUM(I39:I40)</f>
        <v>5</v>
      </c>
      <c r="J41" s="9">
        <f t="shared" ref="J41" si="206">SUM(J39:J40)</f>
        <v>52</v>
      </c>
      <c r="K41" s="9">
        <f t="shared" ref="K41" si="207">SUM(K39:K40)</f>
        <v>120</v>
      </c>
      <c r="L41" s="9">
        <f>SUM(L39:L40)</f>
        <v>1</v>
      </c>
      <c r="M41" s="9">
        <f t="shared" ref="M41:U41" si="208">SUM(M39:M40)</f>
        <v>64</v>
      </c>
      <c r="N41" s="9">
        <f t="shared" si="208"/>
        <v>16</v>
      </c>
      <c r="O41" s="9">
        <f t="shared" si="208"/>
        <v>40</v>
      </c>
      <c r="P41" s="9">
        <f t="shared" si="208"/>
        <v>121</v>
      </c>
      <c r="Q41" s="9">
        <f t="shared" si="208"/>
        <v>5</v>
      </c>
      <c r="R41" s="9">
        <f t="shared" si="208"/>
        <v>-7</v>
      </c>
      <c r="S41" s="9">
        <f t="shared" si="208"/>
        <v>-11</v>
      </c>
      <c r="T41" s="9">
        <f t="shared" si="208"/>
        <v>12</v>
      </c>
      <c r="U41" s="9">
        <f t="shared" si="208"/>
        <v>-1</v>
      </c>
      <c r="V41" s="13">
        <f>SUM(V39:V40)</f>
        <v>41</v>
      </c>
      <c r="W41" s="13">
        <f>SUM(W39:W40)</f>
        <v>4</v>
      </c>
      <c r="X41" s="8"/>
      <c r="Y41" s="9">
        <f>SUM(Y39:Y40)</f>
        <v>0</v>
      </c>
      <c r="Z41" s="9">
        <f t="shared" ref="Z41:AC41" si="209">SUM(Z39:Z40)</f>
        <v>121</v>
      </c>
      <c r="AA41" s="9">
        <f t="shared" si="209"/>
        <v>0</v>
      </c>
      <c r="AB41" s="9">
        <f t="shared" si="209"/>
        <v>41</v>
      </c>
      <c r="AC41" s="9">
        <f t="shared" si="209"/>
        <v>120</v>
      </c>
      <c r="AD41" s="9">
        <f t="shared" ref="AD41" si="210">SUM(AD39:AD40)</f>
        <v>-1</v>
      </c>
      <c r="AE41" s="13"/>
      <c r="AF41" s="13"/>
      <c r="AG41" s="9">
        <f>SUM(AG39:AG40)</f>
        <v>6</v>
      </c>
      <c r="AH41" s="9">
        <f t="shared" ref="AH41:AK41" si="211">SUM(AH39:AH40)</f>
        <v>57</v>
      </c>
      <c r="AI41" s="9">
        <f t="shared" si="211"/>
        <v>5</v>
      </c>
      <c r="AJ41" s="9">
        <f t="shared" si="211"/>
        <v>52</v>
      </c>
      <c r="AK41" s="9">
        <f t="shared" si="211"/>
        <v>120</v>
      </c>
      <c r="AL41" s="9">
        <f>SUM(AL39:AL40)</f>
        <v>0</v>
      </c>
      <c r="AM41" s="9">
        <f t="shared" ref="AM41:AU41" si="212">SUM(AM39:AM40)</f>
        <v>0</v>
      </c>
      <c r="AN41" s="9">
        <f t="shared" si="212"/>
        <v>0</v>
      </c>
      <c r="AO41" s="9">
        <f t="shared" si="212"/>
        <v>0</v>
      </c>
      <c r="AP41" s="9">
        <f t="shared" si="212"/>
        <v>0</v>
      </c>
      <c r="AQ41" s="9">
        <f t="shared" si="212"/>
        <v>6</v>
      </c>
      <c r="AR41" s="9">
        <f t="shared" si="212"/>
        <v>57</v>
      </c>
      <c r="AS41" s="9">
        <f t="shared" si="212"/>
        <v>5</v>
      </c>
      <c r="AT41" s="9">
        <f t="shared" si="212"/>
        <v>52</v>
      </c>
      <c r="AU41" s="9">
        <f t="shared" si="212"/>
        <v>120</v>
      </c>
      <c r="AV41" s="13">
        <f>SUM(AV39:AV40)</f>
        <v>0</v>
      </c>
      <c r="AW41" s="13">
        <f>SUM(AW39:AW40)</f>
        <v>0</v>
      </c>
      <c r="AX41" s="8"/>
      <c r="AY41" s="9">
        <f>SUM(AY39:AY40)</f>
        <v>0</v>
      </c>
      <c r="AZ41" s="9">
        <f t="shared" ref="AZ41:BD41" si="213">SUM(AZ39:AZ40)</f>
        <v>0</v>
      </c>
      <c r="BA41" s="9">
        <f t="shared" si="213"/>
        <v>0</v>
      </c>
      <c r="BB41" s="9">
        <f t="shared" si="213"/>
        <v>0</v>
      </c>
      <c r="BC41" s="9">
        <f t="shared" si="213"/>
        <v>120</v>
      </c>
      <c r="BD41" s="9">
        <f t="shared" si="213"/>
        <v>120</v>
      </c>
      <c r="BE41" s="13"/>
      <c r="BF41" s="13"/>
    </row>
    <row r="42" spans="1:58" hidden="1">
      <c r="A42" s="18">
        <v>31</v>
      </c>
      <c r="B42" s="46" t="s">
        <v>6</v>
      </c>
      <c r="C42" s="46" t="s">
        <v>87</v>
      </c>
      <c r="D42" s="3" t="s">
        <v>88</v>
      </c>
      <c r="E42" s="1" t="s">
        <v>89</v>
      </c>
      <c r="F42" s="1" t="s">
        <v>90</v>
      </c>
      <c r="G42" s="33">
        <v>3</v>
      </c>
      <c r="H42" s="33">
        <v>32</v>
      </c>
      <c r="I42" s="34">
        <v>4</v>
      </c>
      <c r="J42" s="35">
        <v>21</v>
      </c>
      <c r="K42" s="35">
        <f>SUM(G42:J42)</f>
        <v>60</v>
      </c>
      <c r="L42" s="26"/>
      <c r="M42" s="26">
        <v>39</v>
      </c>
      <c r="N42" s="27">
        <v>2</v>
      </c>
      <c r="O42" s="28">
        <v>19</v>
      </c>
      <c r="P42" s="28">
        <f>SUM(L42:O42)</f>
        <v>60</v>
      </c>
      <c r="Q42" s="24">
        <f t="shared" ref="Q42:Q44" si="214">G42-L42</f>
        <v>3</v>
      </c>
      <c r="R42" s="24">
        <f t="shared" ref="R42:R44" si="215">H42-M42</f>
        <v>-7</v>
      </c>
      <c r="S42" s="24">
        <f t="shared" ref="S42:S44" si="216">I42-N42</f>
        <v>2</v>
      </c>
      <c r="T42" s="24">
        <f t="shared" ref="T42:T44" si="217">J42-O42</f>
        <v>2</v>
      </c>
      <c r="U42" s="25">
        <f t="shared" ref="U42:U44" si="218">SUM(Q42:T42)</f>
        <v>0</v>
      </c>
      <c r="V42" s="2">
        <v>9</v>
      </c>
      <c r="W42" s="2">
        <v>4</v>
      </c>
      <c r="X42" s="39">
        <v>45275</v>
      </c>
      <c r="Y42" s="40">
        <v>0</v>
      </c>
      <c r="Z42" s="40">
        <v>60</v>
      </c>
      <c r="AA42" s="40">
        <v>0</v>
      </c>
      <c r="AB42" s="40">
        <v>9</v>
      </c>
      <c r="AC42" s="45">
        <v>60</v>
      </c>
      <c r="AD42" s="45">
        <f t="shared" si="7"/>
        <v>0</v>
      </c>
      <c r="AE42" s="41">
        <v>45235</v>
      </c>
      <c r="AF42" s="2" t="s">
        <v>131</v>
      </c>
      <c r="AG42" s="33">
        <v>3</v>
      </c>
      <c r="AH42" s="33">
        <v>32</v>
      </c>
      <c r="AI42" s="34">
        <v>4</v>
      </c>
      <c r="AJ42" s="35">
        <v>21</v>
      </c>
      <c r="AK42" s="35">
        <f>SUM(AG42:AJ42)</f>
        <v>60</v>
      </c>
      <c r="AL42" s="26"/>
      <c r="AM42" s="26"/>
      <c r="AN42" s="27"/>
      <c r="AO42" s="28"/>
      <c r="AP42" s="28"/>
      <c r="AQ42" s="24">
        <f t="shared" ref="AQ42:AQ44" si="219">AG42-AL42</f>
        <v>3</v>
      </c>
      <c r="AR42" s="24">
        <f t="shared" ref="AR42:AR44" si="220">AH42-AM42</f>
        <v>32</v>
      </c>
      <c r="AS42" s="24">
        <f t="shared" ref="AS42:AS44" si="221">AI42-AN42</f>
        <v>4</v>
      </c>
      <c r="AT42" s="24">
        <f t="shared" ref="AT42:AT44" si="222">AJ42-AO42</f>
        <v>21</v>
      </c>
      <c r="AU42" s="25">
        <f t="shared" ref="AU42:AU44" si="223">SUM(AQ42:AT42)</f>
        <v>60</v>
      </c>
      <c r="AV42" s="2"/>
      <c r="AW42" s="2"/>
      <c r="AX42" s="39"/>
      <c r="AY42" s="40"/>
      <c r="AZ42" s="40"/>
      <c r="BA42" s="40"/>
      <c r="BB42" s="40"/>
      <c r="BC42" s="45">
        <v>60</v>
      </c>
      <c r="BD42" s="45">
        <f t="shared" ref="BD42:BD44" si="224">BC42-AZ42</f>
        <v>60</v>
      </c>
      <c r="BE42" s="41">
        <v>45350</v>
      </c>
      <c r="BF42" s="2" t="s">
        <v>131</v>
      </c>
    </row>
    <row r="43" spans="1:58" hidden="1">
      <c r="A43" s="18">
        <v>32</v>
      </c>
      <c r="B43" s="47"/>
      <c r="C43" s="47"/>
      <c r="D43" s="3" t="s">
        <v>91</v>
      </c>
      <c r="E43" s="1" t="s">
        <v>92</v>
      </c>
      <c r="F43" s="1" t="s">
        <v>93</v>
      </c>
      <c r="G43" s="33">
        <v>12</v>
      </c>
      <c r="H43" s="33">
        <v>27</v>
      </c>
      <c r="I43" s="34">
        <v>0</v>
      </c>
      <c r="J43" s="35">
        <v>21</v>
      </c>
      <c r="K43" s="35">
        <f t="shared" ref="K43:K44" si="225">SUM(G43:J43)</f>
        <v>60</v>
      </c>
      <c r="L43" s="26">
        <v>4</v>
      </c>
      <c r="M43" s="26">
        <v>33</v>
      </c>
      <c r="N43" s="27">
        <v>1</v>
      </c>
      <c r="O43" s="28">
        <v>22</v>
      </c>
      <c r="P43" s="28">
        <f t="shared" ref="P43:P44" si="226">SUM(L43:O43)</f>
        <v>60</v>
      </c>
      <c r="Q43" s="24">
        <f t="shared" si="214"/>
        <v>8</v>
      </c>
      <c r="R43" s="24">
        <f t="shared" si="215"/>
        <v>-6</v>
      </c>
      <c r="S43" s="24">
        <f t="shared" si="216"/>
        <v>-1</v>
      </c>
      <c r="T43" s="24">
        <f t="shared" si="217"/>
        <v>-1</v>
      </c>
      <c r="U43" s="25">
        <f t="shared" si="218"/>
        <v>0</v>
      </c>
      <c r="V43" s="2">
        <v>10</v>
      </c>
      <c r="W43" s="2">
        <v>5</v>
      </c>
      <c r="X43" s="39">
        <v>45275</v>
      </c>
      <c r="Y43" s="40">
        <v>0</v>
      </c>
      <c r="Z43" s="40">
        <v>60</v>
      </c>
      <c r="AA43" s="40">
        <v>0</v>
      </c>
      <c r="AB43" s="40">
        <v>10</v>
      </c>
      <c r="AC43" s="45">
        <v>60</v>
      </c>
      <c r="AD43" s="45">
        <f t="shared" si="7"/>
        <v>0</v>
      </c>
      <c r="AE43" s="41">
        <v>45235</v>
      </c>
      <c r="AF43" s="2" t="s">
        <v>131</v>
      </c>
      <c r="AG43" s="33">
        <v>12</v>
      </c>
      <c r="AH43" s="33">
        <v>27</v>
      </c>
      <c r="AI43" s="34">
        <v>0</v>
      </c>
      <c r="AJ43" s="35">
        <v>21</v>
      </c>
      <c r="AK43" s="35">
        <f t="shared" ref="AK43:AK44" si="227">SUM(AG43:AJ43)</f>
        <v>60</v>
      </c>
      <c r="AL43" s="26"/>
      <c r="AM43" s="26"/>
      <c r="AN43" s="27"/>
      <c r="AO43" s="28"/>
      <c r="AP43" s="28"/>
      <c r="AQ43" s="24">
        <f t="shared" si="219"/>
        <v>12</v>
      </c>
      <c r="AR43" s="24">
        <f t="shared" si="220"/>
        <v>27</v>
      </c>
      <c r="AS43" s="24">
        <f t="shared" si="221"/>
        <v>0</v>
      </c>
      <c r="AT43" s="24">
        <f t="shared" si="222"/>
        <v>21</v>
      </c>
      <c r="AU43" s="25">
        <f t="shared" si="223"/>
        <v>60</v>
      </c>
      <c r="AV43" s="2"/>
      <c r="AW43" s="2"/>
      <c r="AX43" s="39"/>
      <c r="AY43" s="40"/>
      <c r="AZ43" s="40"/>
      <c r="BA43" s="40"/>
      <c r="BB43" s="40"/>
      <c r="BC43" s="45">
        <v>60</v>
      </c>
      <c r="BD43" s="45">
        <f t="shared" si="224"/>
        <v>60</v>
      </c>
      <c r="BE43" s="41">
        <v>45350</v>
      </c>
      <c r="BF43" s="2" t="s">
        <v>131</v>
      </c>
    </row>
    <row r="44" spans="1:58" hidden="1">
      <c r="A44" s="18">
        <v>33</v>
      </c>
      <c r="B44" s="48"/>
      <c r="C44" s="48"/>
      <c r="D44" s="4" t="s">
        <v>94</v>
      </c>
      <c r="E44" s="2" t="s">
        <v>95</v>
      </c>
      <c r="F44" s="1" t="s">
        <v>96</v>
      </c>
      <c r="G44" s="33">
        <v>3</v>
      </c>
      <c r="H44" s="33">
        <v>21</v>
      </c>
      <c r="I44" s="34">
        <v>11</v>
      </c>
      <c r="J44" s="35">
        <v>25</v>
      </c>
      <c r="K44" s="35">
        <f t="shared" si="225"/>
        <v>60</v>
      </c>
      <c r="L44" s="26">
        <v>12</v>
      </c>
      <c r="M44" s="26">
        <v>11</v>
      </c>
      <c r="N44" s="27">
        <v>5</v>
      </c>
      <c r="O44" s="28">
        <v>33</v>
      </c>
      <c r="P44" s="28">
        <f t="shared" si="226"/>
        <v>61</v>
      </c>
      <c r="Q44" s="24">
        <f t="shared" si="214"/>
        <v>-9</v>
      </c>
      <c r="R44" s="24">
        <f t="shared" si="215"/>
        <v>10</v>
      </c>
      <c r="S44" s="24">
        <f t="shared" si="216"/>
        <v>6</v>
      </c>
      <c r="T44" s="24">
        <f t="shared" si="217"/>
        <v>-8</v>
      </c>
      <c r="U44" s="25">
        <f t="shared" si="218"/>
        <v>-1</v>
      </c>
      <c r="V44" s="2">
        <v>28</v>
      </c>
      <c r="W44" s="2">
        <v>7</v>
      </c>
      <c r="X44" s="39">
        <v>45275</v>
      </c>
      <c r="Y44" s="40">
        <v>0</v>
      </c>
      <c r="Z44" s="40">
        <v>61</v>
      </c>
      <c r="AA44" s="40">
        <v>0</v>
      </c>
      <c r="AB44" s="40">
        <v>28</v>
      </c>
      <c r="AC44" s="45">
        <v>60</v>
      </c>
      <c r="AD44" s="45">
        <f t="shared" si="7"/>
        <v>-1</v>
      </c>
      <c r="AE44" s="41">
        <v>45235</v>
      </c>
      <c r="AF44" s="2" t="s">
        <v>131</v>
      </c>
      <c r="AG44" s="33">
        <v>3</v>
      </c>
      <c r="AH44" s="33">
        <v>21</v>
      </c>
      <c r="AI44" s="34">
        <v>11</v>
      </c>
      <c r="AJ44" s="35">
        <v>25</v>
      </c>
      <c r="AK44" s="35">
        <f t="shared" si="227"/>
        <v>60</v>
      </c>
      <c r="AL44" s="26"/>
      <c r="AM44" s="26"/>
      <c r="AN44" s="27"/>
      <c r="AO44" s="28"/>
      <c r="AP44" s="28"/>
      <c r="AQ44" s="24">
        <f t="shared" si="219"/>
        <v>3</v>
      </c>
      <c r="AR44" s="24">
        <f t="shared" si="220"/>
        <v>21</v>
      </c>
      <c r="AS44" s="24">
        <f t="shared" si="221"/>
        <v>11</v>
      </c>
      <c r="AT44" s="24">
        <f t="shared" si="222"/>
        <v>25</v>
      </c>
      <c r="AU44" s="25">
        <f t="shared" si="223"/>
        <v>60</v>
      </c>
      <c r="AV44" s="2"/>
      <c r="AW44" s="2"/>
      <c r="AX44" s="39"/>
      <c r="AY44" s="40"/>
      <c r="AZ44" s="40"/>
      <c r="BA44" s="40"/>
      <c r="BB44" s="40"/>
      <c r="BC44" s="45">
        <v>60</v>
      </c>
      <c r="BD44" s="45">
        <f t="shared" si="224"/>
        <v>60</v>
      </c>
      <c r="BE44" s="41">
        <v>45350</v>
      </c>
      <c r="BF44" s="2" t="s">
        <v>131</v>
      </c>
    </row>
    <row r="45" spans="1:58" hidden="1">
      <c r="A45" s="13"/>
      <c r="B45" s="20"/>
      <c r="C45" s="21" t="s">
        <v>87</v>
      </c>
      <c r="D45" s="6"/>
      <c r="E45" s="6"/>
      <c r="F45" s="6"/>
      <c r="G45" s="6">
        <f>SUM(G42:G44)</f>
        <v>18</v>
      </c>
      <c r="H45" s="6">
        <f t="shared" ref="H45:K45" si="228">SUM(H42:H44)</f>
        <v>80</v>
      </c>
      <c r="I45" s="6">
        <f t="shared" si="228"/>
        <v>15</v>
      </c>
      <c r="J45" s="6">
        <f t="shared" si="228"/>
        <v>67</v>
      </c>
      <c r="K45" s="6">
        <f t="shared" si="228"/>
        <v>180</v>
      </c>
      <c r="L45" s="6">
        <f>SUM(L42:L44)</f>
        <v>16</v>
      </c>
      <c r="M45" s="6">
        <f t="shared" ref="M45:U45" si="229">SUM(M42:M44)</f>
        <v>83</v>
      </c>
      <c r="N45" s="6">
        <f t="shared" si="229"/>
        <v>8</v>
      </c>
      <c r="O45" s="6">
        <f t="shared" si="229"/>
        <v>74</v>
      </c>
      <c r="P45" s="6">
        <f t="shared" si="229"/>
        <v>181</v>
      </c>
      <c r="Q45" s="6">
        <f t="shared" si="229"/>
        <v>2</v>
      </c>
      <c r="R45" s="6">
        <f t="shared" si="229"/>
        <v>-3</v>
      </c>
      <c r="S45" s="6">
        <f t="shared" si="229"/>
        <v>7</v>
      </c>
      <c r="T45" s="6">
        <f t="shared" si="229"/>
        <v>-7</v>
      </c>
      <c r="U45" s="6">
        <f t="shared" si="229"/>
        <v>-1</v>
      </c>
      <c r="V45" s="13">
        <f>SUM(V42:V44)</f>
        <v>47</v>
      </c>
      <c r="W45" s="13">
        <f>SUM(W42:W44)</f>
        <v>16</v>
      </c>
      <c r="X45" s="8"/>
      <c r="Y45" s="6">
        <f>SUM(Y42:Y44)</f>
        <v>0</v>
      </c>
      <c r="Z45" s="6">
        <f t="shared" ref="Z45:AC45" si="230">SUM(Z42:Z44)</f>
        <v>181</v>
      </c>
      <c r="AA45" s="6">
        <f t="shared" si="230"/>
        <v>0</v>
      </c>
      <c r="AB45" s="6">
        <f t="shared" si="230"/>
        <v>47</v>
      </c>
      <c r="AC45" s="6">
        <f t="shared" si="230"/>
        <v>180</v>
      </c>
      <c r="AD45" s="6">
        <f t="shared" ref="AD45" si="231">SUM(AD42:AD44)</f>
        <v>-1</v>
      </c>
      <c r="AE45" s="13"/>
      <c r="AF45" s="13"/>
      <c r="AG45" s="6">
        <f>SUM(AG42:AG44)</f>
        <v>18</v>
      </c>
      <c r="AH45" s="6">
        <f t="shared" ref="AH45:AK45" si="232">SUM(AH42:AH44)</f>
        <v>80</v>
      </c>
      <c r="AI45" s="6">
        <f t="shared" si="232"/>
        <v>15</v>
      </c>
      <c r="AJ45" s="6">
        <f t="shared" si="232"/>
        <v>67</v>
      </c>
      <c r="AK45" s="6">
        <f t="shared" si="232"/>
        <v>180</v>
      </c>
      <c r="AL45" s="6">
        <f>SUM(AL42:AL44)</f>
        <v>0</v>
      </c>
      <c r="AM45" s="6">
        <f t="shared" ref="AM45:AU45" si="233">SUM(AM42:AM44)</f>
        <v>0</v>
      </c>
      <c r="AN45" s="6">
        <f t="shared" si="233"/>
        <v>0</v>
      </c>
      <c r="AO45" s="6">
        <f t="shared" si="233"/>
        <v>0</v>
      </c>
      <c r="AP45" s="6">
        <f t="shared" si="233"/>
        <v>0</v>
      </c>
      <c r="AQ45" s="6">
        <f t="shared" si="233"/>
        <v>18</v>
      </c>
      <c r="AR45" s="6">
        <f t="shared" si="233"/>
        <v>80</v>
      </c>
      <c r="AS45" s="6">
        <f t="shared" si="233"/>
        <v>15</v>
      </c>
      <c r="AT45" s="6">
        <f t="shared" si="233"/>
        <v>67</v>
      </c>
      <c r="AU45" s="6">
        <f t="shared" si="233"/>
        <v>180</v>
      </c>
      <c r="AV45" s="13">
        <f>SUM(AV42:AV44)</f>
        <v>0</v>
      </c>
      <c r="AW45" s="13">
        <f>SUM(AW42:AW44)</f>
        <v>0</v>
      </c>
      <c r="AX45" s="8"/>
      <c r="AY45" s="6">
        <f>SUM(AY42:AY44)</f>
        <v>0</v>
      </c>
      <c r="AZ45" s="6">
        <f t="shared" ref="AZ45:BD45" si="234">SUM(AZ42:AZ44)</f>
        <v>0</v>
      </c>
      <c r="BA45" s="6">
        <f t="shared" si="234"/>
        <v>0</v>
      </c>
      <c r="BB45" s="6">
        <f t="shared" si="234"/>
        <v>0</v>
      </c>
      <c r="BC45" s="6">
        <f t="shared" si="234"/>
        <v>180</v>
      </c>
      <c r="BD45" s="6">
        <f t="shared" si="234"/>
        <v>180</v>
      </c>
      <c r="BE45" s="13"/>
      <c r="BF45" s="13"/>
    </row>
  </sheetData>
  <autoFilter ref="A2:BF45"/>
  <mergeCells count="18">
    <mergeCell ref="B36:B37"/>
    <mergeCell ref="C36:C37"/>
    <mergeCell ref="C39:C40"/>
    <mergeCell ref="B39:B40"/>
    <mergeCell ref="C42:C44"/>
    <mergeCell ref="B42:B44"/>
    <mergeCell ref="B20:B24"/>
    <mergeCell ref="C20:C24"/>
    <mergeCell ref="B26:B29"/>
    <mergeCell ref="C26:C29"/>
    <mergeCell ref="B31:B34"/>
    <mergeCell ref="C31:C34"/>
    <mergeCell ref="C3:C6"/>
    <mergeCell ref="B3:B6"/>
    <mergeCell ref="B10:B13"/>
    <mergeCell ref="C10:C13"/>
    <mergeCell ref="B15:B18"/>
    <mergeCell ref="C15:C18"/>
  </mergeCells>
  <hyperlinks>
    <hyperlink ref="A3" location="'1'!A1" display="'1'!A1"/>
    <hyperlink ref="A4" location="'2'!A1" display="'2'!A1"/>
    <hyperlink ref="A5" location="'3'!A1" display="'3'!A1"/>
    <hyperlink ref="A6" location="'4'!A1" display="'4'!A1"/>
    <hyperlink ref="A8" location="'5'!A1" display="'5'!A1"/>
    <hyperlink ref="A10" location="'6'!A1" display="'6'!A1"/>
    <hyperlink ref="A11" location="'7'!A1" display="'7'!A1"/>
    <hyperlink ref="A12" location="'8'!A1" display="'8'!A1"/>
    <hyperlink ref="A13" location="'9'!A1" display="'9'!A1"/>
    <hyperlink ref="A15" location="'10'!A1" display="'10'!A1"/>
    <hyperlink ref="A16" location="'11'!A1" display="'11'!A1"/>
    <hyperlink ref="A17" location="'12'!A1" display="'12'!A1"/>
    <hyperlink ref="A18" location="'13'!A1" display="'13'!A1"/>
    <hyperlink ref="A20" location="'14'!A1" display="'14'!A1"/>
    <hyperlink ref="A21" location="'15'!A1" display="'15'!A1"/>
    <hyperlink ref="A22" location="'16'!A1" display="'16'!A1"/>
    <hyperlink ref="A23" location="'17'!A1" display="'17'!A1"/>
    <hyperlink ref="A24" location="'18'!A1" display="'18'!A1"/>
    <hyperlink ref="A26" location="'19'!A1" display="'19'!A1"/>
    <hyperlink ref="A27" location="'20'!A1" display="'20'!A1"/>
    <hyperlink ref="A28" location="'21'!A1" display="'21'!A1"/>
    <hyperlink ref="A29" location="'22'!A1" display="'22'!A1"/>
    <hyperlink ref="A31" location="'23'!A1" display="'23'!A1"/>
    <hyperlink ref="A32" location="'24'!A1" display="'24'!A1"/>
    <hyperlink ref="A33" location="'25'!A1" display="'25'!A1"/>
    <hyperlink ref="A34" location="'26'!A1" display="'26'!A1"/>
    <hyperlink ref="A36" location="'27'!A1" display="'27'!A1"/>
    <hyperlink ref="A37" location="'28'!A1" display="'28'!A1"/>
    <hyperlink ref="A39" location="'29'!A1" display="'29'!A1"/>
    <hyperlink ref="A40" location="'30'!A1" display="'30'!A1"/>
    <hyperlink ref="A42" location="'31'!A1" display="'31'!A1"/>
    <hyperlink ref="A43" location="'32'!A1" display="'32'!A1"/>
    <hyperlink ref="A44" location="'33'!A1" display="'33'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PDA Dashboard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prabhat kumar</dc:creator>
  <cp:lastModifiedBy>DELL</cp:lastModifiedBy>
  <dcterms:created xsi:type="dcterms:W3CDTF">2023-10-12T13:40:40Z</dcterms:created>
  <dcterms:modified xsi:type="dcterms:W3CDTF">2024-01-07T10:12:28Z</dcterms:modified>
</cp:coreProperties>
</file>