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MY SALES" sheetId="1" r:id="rId1"/>
    <sheet name="MDA" sheetId="2" r:id="rId2"/>
    <sheet name="COLLECTINS" sheetId="3" r:id="rId3"/>
    <sheet name="DEMO REPORT" sheetId="4" r:id="rId4"/>
    <sheet name="Dealers meet photos" sheetId="5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F119" i="1"/>
  <c r="BR126"/>
  <c r="BQ126"/>
  <c r="BP126"/>
  <c r="BO126"/>
  <c r="BN126"/>
  <c r="BL126"/>
  <c r="BJ126"/>
  <c r="BH126"/>
  <c r="BF126"/>
  <c r="BD126"/>
  <c r="BB126"/>
  <c r="BA126"/>
  <c r="AY126"/>
  <c r="AX126"/>
  <c r="AV126"/>
  <c r="AT126"/>
  <c r="AR126"/>
  <c r="AP126"/>
  <c r="AN126"/>
  <c r="AK126"/>
  <c r="AL126" s="1"/>
  <c r="AI126"/>
  <c r="AJ126" s="1"/>
  <c r="AH126"/>
  <c r="AF126"/>
  <c r="AD126"/>
  <c r="AB126"/>
  <c r="Z126"/>
  <c r="X126"/>
  <c r="U126"/>
  <c r="V126" s="1"/>
  <c r="S126"/>
  <c r="T126" s="1"/>
  <c r="R126"/>
  <c r="P126"/>
  <c r="N126"/>
  <c r="L126"/>
  <c r="G125"/>
  <c r="G127" s="1"/>
  <c r="BO124"/>
  <c r="BM124"/>
  <c r="BM125" s="1"/>
  <c r="BM127" s="1"/>
  <c r="BK124"/>
  <c r="BK125" s="1"/>
  <c r="BK127" s="1"/>
  <c r="BI124"/>
  <c r="BI125" s="1"/>
  <c r="BI127" s="1"/>
  <c r="BG124"/>
  <c r="BG125" s="1"/>
  <c r="BG127" s="1"/>
  <c r="BE124"/>
  <c r="BE125" s="1"/>
  <c r="BE127" s="1"/>
  <c r="BC124"/>
  <c r="BC125" s="1"/>
  <c r="BC127" s="1"/>
  <c r="BA124"/>
  <c r="AZ124"/>
  <c r="AZ125" s="1"/>
  <c r="AZ127" s="1"/>
  <c r="AW124"/>
  <c r="AW125" s="1"/>
  <c r="AW127" s="1"/>
  <c r="AU124"/>
  <c r="AU125" s="1"/>
  <c r="AU127" s="1"/>
  <c r="AS124"/>
  <c r="AS125" s="1"/>
  <c r="AS127" s="1"/>
  <c r="AQ124"/>
  <c r="AQ125" s="1"/>
  <c r="AQ127" s="1"/>
  <c r="AO124"/>
  <c r="AO125" s="1"/>
  <c r="AO127" s="1"/>
  <c r="AM124"/>
  <c r="AM125" s="1"/>
  <c r="AM127" s="1"/>
  <c r="AG124"/>
  <c r="AG125" s="1"/>
  <c r="AG127" s="1"/>
  <c r="AE124"/>
  <c r="AE125" s="1"/>
  <c r="AE127" s="1"/>
  <c r="AC124"/>
  <c r="AC125" s="1"/>
  <c r="AC127" s="1"/>
  <c r="AA124"/>
  <c r="AA125" s="1"/>
  <c r="AA127" s="1"/>
  <c r="Y124"/>
  <c r="Y125" s="1"/>
  <c r="Y127" s="1"/>
  <c r="W124"/>
  <c r="W125" s="1"/>
  <c r="W127" s="1"/>
  <c r="Q124"/>
  <c r="Q125" s="1"/>
  <c r="Q127" s="1"/>
  <c r="O124"/>
  <c r="O125" s="1"/>
  <c r="O127" s="1"/>
  <c r="M124"/>
  <c r="K124"/>
  <c r="I124"/>
  <c r="BR123"/>
  <c r="BR124" s="1"/>
  <c r="BQ123"/>
  <c r="BQ124" s="1"/>
  <c r="BP123"/>
  <c r="BP124" s="1"/>
  <c r="BO123"/>
  <c r="BN123"/>
  <c r="BN124" s="1"/>
  <c r="BL123"/>
  <c r="BL124" s="1"/>
  <c r="BJ123"/>
  <c r="BJ124" s="1"/>
  <c r="BH123"/>
  <c r="BH124" s="1"/>
  <c r="BF123"/>
  <c r="BF124" s="1"/>
  <c r="BD123"/>
  <c r="BD124" s="1"/>
  <c r="BB123"/>
  <c r="BB124" s="1"/>
  <c r="BA123"/>
  <c r="AY123"/>
  <c r="AY124" s="1"/>
  <c r="AX123"/>
  <c r="AX124" s="1"/>
  <c r="AV123"/>
  <c r="AV124" s="1"/>
  <c r="AT123"/>
  <c r="AT124" s="1"/>
  <c r="AT125" s="1"/>
  <c r="AT127" s="1"/>
  <c r="AR123"/>
  <c r="AR124" s="1"/>
  <c r="AP123"/>
  <c r="AP124" s="1"/>
  <c r="AN123"/>
  <c r="AN124" s="1"/>
  <c r="AK123"/>
  <c r="AK124" s="1"/>
  <c r="AI123"/>
  <c r="AJ123" s="1"/>
  <c r="AJ124" s="1"/>
  <c r="AH123"/>
  <c r="AH124" s="1"/>
  <c r="AF123"/>
  <c r="AF124" s="1"/>
  <c r="AD123"/>
  <c r="AD124" s="1"/>
  <c r="AB123"/>
  <c r="AB124" s="1"/>
  <c r="Z123"/>
  <c r="Z124" s="1"/>
  <c r="X123"/>
  <c r="X124" s="1"/>
  <c r="U123"/>
  <c r="V123" s="1"/>
  <c r="V124" s="1"/>
  <c r="S123"/>
  <c r="T123" s="1"/>
  <c r="T124" s="1"/>
  <c r="R123"/>
  <c r="R124" s="1"/>
  <c r="P123"/>
  <c r="P124" s="1"/>
  <c r="N123"/>
  <c r="N124" s="1"/>
  <c r="L123"/>
  <c r="L124" s="1"/>
  <c r="J123"/>
  <c r="J124" s="1"/>
  <c r="H123"/>
  <c r="H124" s="1"/>
  <c r="D123"/>
  <c r="BM122"/>
  <c r="BK122"/>
  <c r="BI122"/>
  <c r="BG122"/>
  <c r="BE122"/>
  <c r="BC122"/>
  <c r="AZ122"/>
  <c r="AW122"/>
  <c r="AU122"/>
  <c r="AS122"/>
  <c r="AQ122"/>
  <c r="AO122"/>
  <c r="AM122"/>
  <c r="AG122"/>
  <c r="AE122"/>
  <c r="AC122"/>
  <c r="AA122"/>
  <c r="Y122"/>
  <c r="W122"/>
  <c r="Q122"/>
  <c r="O122"/>
  <c r="M122"/>
  <c r="K122"/>
  <c r="I122"/>
  <c r="BR121"/>
  <c r="BQ121"/>
  <c r="BP121"/>
  <c r="BO121"/>
  <c r="BN121"/>
  <c r="BL121"/>
  <c r="BJ121"/>
  <c r="BH121"/>
  <c r="BF121"/>
  <c r="BD121"/>
  <c r="BB121"/>
  <c r="BA121"/>
  <c r="AY121"/>
  <c r="AX121"/>
  <c r="AV121"/>
  <c r="AT121"/>
  <c r="AR121"/>
  <c r="AP121"/>
  <c r="AN121"/>
  <c r="AK121"/>
  <c r="AL121" s="1"/>
  <c r="AI121"/>
  <c r="AJ121" s="1"/>
  <c r="AH121"/>
  <c r="AF121"/>
  <c r="AD121"/>
  <c r="AB121"/>
  <c r="Z121"/>
  <c r="X121"/>
  <c r="U121"/>
  <c r="F121" s="1"/>
  <c r="S121"/>
  <c r="T121" s="1"/>
  <c r="R121"/>
  <c r="P121"/>
  <c r="N121"/>
  <c r="L121"/>
  <c r="J121"/>
  <c r="H121"/>
  <c r="D121"/>
  <c r="BQ120"/>
  <c r="BR120" s="1"/>
  <c r="BO120"/>
  <c r="BP120" s="1"/>
  <c r="BN120"/>
  <c r="BL120"/>
  <c r="BJ120"/>
  <c r="BH120"/>
  <c r="BF120"/>
  <c r="BD120"/>
  <c r="BA120"/>
  <c r="BB120" s="1"/>
  <c r="AY120"/>
  <c r="AX120"/>
  <c r="AV120"/>
  <c r="AT120"/>
  <c r="AR120"/>
  <c r="AP120"/>
  <c r="AN120"/>
  <c r="AL120"/>
  <c r="AK120"/>
  <c r="AJ120"/>
  <c r="AI120"/>
  <c r="AH120"/>
  <c r="AF120"/>
  <c r="AD120"/>
  <c r="AB120"/>
  <c r="Z120"/>
  <c r="X120"/>
  <c r="V120"/>
  <c r="U120"/>
  <c r="T120"/>
  <c r="S120"/>
  <c r="R120"/>
  <c r="P120"/>
  <c r="N120"/>
  <c r="L120"/>
  <c r="J120"/>
  <c r="H120"/>
  <c r="F120"/>
  <c r="BR119"/>
  <c r="BQ119"/>
  <c r="BP119"/>
  <c r="BO119"/>
  <c r="BN119"/>
  <c r="BL119"/>
  <c r="BJ119"/>
  <c r="BH119"/>
  <c r="BF119"/>
  <c r="BD119"/>
  <c r="BB119"/>
  <c r="BA119"/>
  <c r="AY119"/>
  <c r="AX119"/>
  <c r="AV119"/>
  <c r="AT119"/>
  <c r="AR119"/>
  <c r="AP119"/>
  <c r="AN119"/>
  <c r="AK119"/>
  <c r="AL119" s="1"/>
  <c r="AI119"/>
  <c r="AJ119" s="1"/>
  <c r="AH119"/>
  <c r="AF119"/>
  <c r="AD119"/>
  <c r="AB119"/>
  <c r="Z119"/>
  <c r="X119"/>
  <c r="U119"/>
  <c r="V119" s="1"/>
  <c r="S119"/>
  <c r="T119" s="1"/>
  <c r="R119"/>
  <c r="P119"/>
  <c r="N119"/>
  <c r="L119"/>
  <c r="J119"/>
  <c r="H119"/>
  <c r="BQ118"/>
  <c r="BR118" s="1"/>
  <c r="BR122" s="1"/>
  <c r="BO118"/>
  <c r="BN118"/>
  <c r="BN122" s="1"/>
  <c r="BL118"/>
  <c r="BL122" s="1"/>
  <c r="BJ118"/>
  <c r="BJ122" s="1"/>
  <c r="BH118"/>
  <c r="BH122" s="1"/>
  <c r="BF118"/>
  <c r="BF122" s="1"/>
  <c r="BD118"/>
  <c r="BD122" s="1"/>
  <c r="BA118"/>
  <c r="BB118" s="1"/>
  <c r="BB122" s="1"/>
  <c r="AY118"/>
  <c r="AY122" s="1"/>
  <c r="AX118"/>
  <c r="AX122" s="1"/>
  <c r="AV118"/>
  <c r="AV122" s="1"/>
  <c r="AT118"/>
  <c r="AT122" s="1"/>
  <c r="AR118"/>
  <c r="AR122" s="1"/>
  <c r="AP118"/>
  <c r="AP122" s="1"/>
  <c r="AN118"/>
  <c r="AN122" s="1"/>
  <c r="AL118"/>
  <c r="AK118"/>
  <c r="AK122" s="1"/>
  <c r="AJ118"/>
  <c r="AJ122" s="1"/>
  <c r="AI118"/>
  <c r="AI122" s="1"/>
  <c r="AH118"/>
  <c r="AH122" s="1"/>
  <c r="AF118"/>
  <c r="AF122" s="1"/>
  <c r="AD118"/>
  <c r="AD122" s="1"/>
  <c r="AB118"/>
  <c r="AB122" s="1"/>
  <c r="Z118"/>
  <c r="Z122" s="1"/>
  <c r="X118"/>
  <c r="X122" s="1"/>
  <c r="U118"/>
  <c r="V118" s="1"/>
  <c r="T118"/>
  <c r="S118"/>
  <c r="R118"/>
  <c r="R122" s="1"/>
  <c r="P118"/>
  <c r="P122" s="1"/>
  <c r="N118"/>
  <c r="N122" s="1"/>
  <c r="L118"/>
  <c r="J118"/>
  <c r="J122" s="1"/>
  <c r="H118"/>
  <c r="H122" s="1"/>
  <c r="BM117"/>
  <c r="BK117"/>
  <c r="BI117"/>
  <c r="BG117"/>
  <c r="BE117"/>
  <c r="BC117"/>
  <c r="AZ117"/>
  <c r="AW117"/>
  <c r="AU117"/>
  <c r="AS117"/>
  <c r="AQ117"/>
  <c r="AO117"/>
  <c r="AM117"/>
  <c r="AG117"/>
  <c r="AE117"/>
  <c r="AC117"/>
  <c r="AA117"/>
  <c r="Y117"/>
  <c r="W117"/>
  <c r="Q117"/>
  <c r="O117"/>
  <c r="M117"/>
  <c r="K117"/>
  <c r="I117"/>
  <c r="BQ116"/>
  <c r="BR116" s="1"/>
  <c r="BO116"/>
  <c r="BP116" s="1"/>
  <c r="BN116"/>
  <c r="BL116"/>
  <c r="BJ116"/>
  <c r="BH116"/>
  <c r="BF116"/>
  <c r="BD116"/>
  <c r="BA116"/>
  <c r="BB116" s="1"/>
  <c r="AY116"/>
  <c r="AX116"/>
  <c r="AV116"/>
  <c r="AT116"/>
  <c r="AR116"/>
  <c r="AP116"/>
  <c r="AN116"/>
  <c r="AL116"/>
  <c r="AK116"/>
  <c r="AJ116"/>
  <c r="AI116"/>
  <c r="D116" s="1"/>
  <c r="AH116"/>
  <c r="AF116"/>
  <c r="AD116"/>
  <c r="AB116"/>
  <c r="Z116"/>
  <c r="X116"/>
  <c r="V116"/>
  <c r="U116"/>
  <c r="T116"/>
  <c r="S116"/>
  <c r="R116"/>
  <c r="P116"/>
  <c r="N116"/>
  <c r="L116"/>
  <c r="J116"/>
  <c r="H116"/>
  <c r="F116"/>
  <c r="BR115"/>
  <c r="BQ115"/>
  <c r="BP115"/>
  <c r="BO115"/>
  <c r="BN115"/>
  <c r="BL115"/>
  <c r="BJ115"/>
  <c r="BH115"/>
  <c r="BF115"/>
  <c r="BD115"/>
  <c r="BB115"/>
  <c r="BA115"/>
  <c r="AY115"/>
  <c r="AX115"/>
  <c r="AV115"/>
  <c r="AT115"/>
  <c r="AR115"/>
  <c r="AP115"/>
  <c r="AN115"/>
  <c r="AK115"/>
  <c r="AL115" s="1"/>
  <c r="AI115"/>
  <c r="AJ115" s="1"/>
  <c r="AH115"/>
  <c r="AF115"/>
  <c r="AD115"/>
  <c r="AB115"/>
  <c r="Z115"/>
  <c r="X115"/>
  <c r="U115"/>
  <c r="V115" s="1"/>
  <c r="S115"/>
  <c r="T115" s="1"/>
  <c r="R115"/>
  <c r="P115"/>
  <c r="N115"/>
  <c r="L115"/>
  <c r="J115"/>
  <c r="H115"/>
  <c r="D115"/>
  <c r="BQ114"/>
  <c r="BR114" s="1"/>
  <c r="BO114"/>
  <c r="BN114"/>
  <c r="BL114"/>
  <c r="BJ114"/>
  <c r="BH114"/>
  <c r="BF114"/>
  <c r="BD114"/>
  <c r="BA114"/>
  <c r="BB114" s="1"/>
  <c r="AY114"/>
  <c r="AX114"/>
  <c r="AV114"/>
  <c r="AT114"/>
  <c r="AR114"/>
  <c r="AP114"/>
  <c r="AN114"/>
  <c r="AL114"/>
  <c r="AK114"/>
  <c r="AJ114"/>
  <c r="AI114"/>
  <c r="AH114"/>
  <c r="AF114"/>
  <c r="AD114"/>
  <c r="AB114"/>
  <c r="Z114"/>
  <c r="X114"/>
  <c r="V114"/>
  <c r="U114"/>
  <c r="T114"/>
  <c r="S114"/>
  <c r="R114"/>
  <c r="P114"/>
  <c r="N114"/>
  <c r="L114"/>
  <c r="J114"/>
  <c r="H114"/>
  <c r="F114"/>
  <c r="BR113"/>
  <c r="BQ113"/>
  <c r="BP113"/>
  <c r="BO113"/>
  <c r="BN113"/>
  <c r="BL113"/>
  <c r="BJ113"/>
  <c r="BH113"/>
  <c r="BF113"/>
  <c r="BD113"/>
  <c r="BB113"/>
  <c r="BA113"/>
  <c r="AY113"/>
  <c r="AX113"/>
  <c r="AV113"/>
  <c r="AT113"/>
  <c r="AR113"/>
  <c r="AP113"/>
  <c r="AN113"/>
  <c r="AK113"/>
  <c r="AL113" s="1"/>
  <c r="AI113"/>
  <c r="AJ113" s="1"/>
  <c r="AH113"/>
  <c r="AF113"/>
  <c r="AD113"/>
  <c r="AB113"/>
  <c r="Z113"/>
  <c r="X113"/>
  <c r="U113"/>
  <c r="F113" s="1"/>
  <c r="S113"/>
  <c r="T113" s="1"/>
  <c r="R113"/>
  <c r="P113"/>
  <c r="N113"/>
  <c r="L113"/>
  <c r="J113"/>
  <c r="H113"/>
  <c r="BQ112"/>
  <c r="BR112" s="1"/>
  <c r="BO112"/>
  <c r="BP112" s="1"/>
  <c r="BN112"/>
  <c r="BL112"/>
  <c r="BJ112"/>
  <c r="BH112"/>
  <c r="BF112"/>
  <c r="BD112"/>
  <c r="BA112"/>
  <c r="BB112" s="1"/>
  <c r="AY112"/>
  <c r="AX112"/>
  <c r="AV112"/>
  <c r="AT112"/>
  <c r="AR112"/>
  <c r="AP112"/>
  <c r="AN112"/>
  <c r="AL112"/>
  <c r="AK112"/>
  <c r="AJ112"/>
  <c r="AI112"/>
  <c r="AH112"/>
  <c r="AF112"/>
  <c r="AD112"/>
  <c r="AB112"/>
  <c r="Z112"/>
  <c r="X112"/>
  <c r="V112"/>
  <c r="U112"/>
  <c r="S112"/>
  <c r="T112" s="1"/>
  <c r="R112"/>
  <c r="P112"/>
  <c r="N112"/>
  <c r="L112"/>
  <c r="J112"/>
  <c r="H112"/>
  <c r="F112"/>
  <c r="BR111"/>
  <c r="BQ111"/>
  <c r="BQ117" s="1"/>
  <c r="BP111"/>
  <c r="BO111"/>
  <c r="BO117" s="1"/>
  <c r="BN111"/>
  <c r="BN117" s="1"/>
  <c r="BL111"/>
  <c r="BL117" s="1"/>
  <c r="BJ111"/>
  <c r="BJ117" s="1"/>
  <c r="BH111"/>
  <c r="BH117" s="1"/>
  <c r="BF111"/>
  <c r="BF117" s="1"/>
  <c r="BD111"/>
  <c r="BD117" s="1"/>
  <c r="BB111"/>
  <c r="BB117" s="1"/>
  <c r="BA111"/>
  <c r="BA117" s="1"/>
  <c r="AY111"/>
  <c r="AY117" s="1"/>
  <c r="AX111"/>
  <c r="AX117" s="1"/>
  <c r="AV111"/>
  <c r="AV117" s="1"/>
  <c r="AT111"/>
  <c r="AT117" s="1"/>
  <c r="AR111"/>
  <c r="AR117" s="1"/>
  <c r="AP111"/>
  <c r="AP117" s="1"/>
  <c r="AN111"/>
  <c r="AN117" s="1"/>
  <c r="AK111"/>
  <c r="AK117" s="1"/>
  <c r="AI111"/>
  <c r="AI117" s="1"/>
  <c r="AH111"/>
  <c r="AH117" s="1"/>
  <c r="AF111"/>
  <c r="AF117" s="1"/>
  <c r="AD111"/>
  <c r="AD117" s="1"/>
  <c r="AB111"/>
  <c r="AB117" s="1"/>
  <c r="Z111"/>
  <c r="Z117" s="1"/>
  <c r="X111"/>
  <c r="X117" s="1"/>
  <c r="U111"/>
  <c r="V111" s="1"/>
  <c r="S111"/>
  <c r="S117" s="1"/>
  <c r="D117" s="1"/>
  <c r="R111"/>
  <c r="R117" s="1"/>
  <c r="P111"/>
  <c r="P117" s="1"/>
  <c r="N111"/>
  <c r="L111"/>
  <c r="L117" s="1"/>
  <c r="J111"/>
  <c r="H111"/>
  <c r="H117" s="1"/>
  <c r="BQ110"/>
  <c r="BR110" s="1"/>
  <c r="BO110"/>
  <c r="D110" s="1"/>
  <c r="BN110"/>
  <c r="BL110"/>
  <c r="BJ110"/>
  <c r="BH110"/>
  <c r="BF110"/>
  <c r="BD110"/>
  <c r="BA110"/>
  <c r="BB110" s="1"/>
  <c r="AY110"/>
  <c r="AX110"/>
  <c r="AV110"/>
  <c r="AT110"/>
  <c r="AR110"/>
  <c r="AP110"/>
  <c r="AN110"/>
  <c r="AL110"/>
  <c r="AK110"/>
  <c r="AJ110"/>
  <c r="AI110"/>
  <c r="AH110"/>
  <c r="AF110"/>
  <c r="AD110"/>
  <c r="AB110"/>
  <c r="Z110"/>
  <c r="X110"/>
  <c r="V110"/>
  <c r="U110"/>
  <c r="T110"/>
  <c r="S110"/>
  <c r="R110"/>
  <c r="P110"/>
  <c r="N110"/>
  <c r="L110"/>
  <c r="J110"/>
  <c r="H110"/>
  <c r="F110"/>
  <c r="BR109"/>
  <c r="BQ109"/>
  <c r="BP109"/>
  <c r="BO109"/>
  <c r="BN109"/>
  <c r="BL109"/>
  <c r="BJ109"/>
  <c r="BH109"/>
  <c r="BF109"/>
  <c r="BD109"/>
  <c r="BB109"/>
  <c r="BA109"/>
  <c r="AY109"/>
  <c r="AX109"/>
  <c r="AV109"/>
  <c r="AT109"/>
  <c r="AR109"/>
  <c r="AP109"/>
  <c r="AN109"/>
  <c r="AK109"/>
  <c r="AL109" s="1"/>
  <c r="AI109"/>
  <c r="AJ109" s="1"/>
  <c r="AH109"/>
  <c r="AF109"/>
  <c r="AD109"/>
  <c r="AB109"/>
  <c r="Z109"/>
  <c r="X109"/>
  <c r="U109"/>
  <c r="F109" s="1"/>
  <c r="S109"/>
  <c r="T109" s="1"/>
  <c r="R109"/>
  <c r="P109"/>
  <c r="N109"/>
  <c r="L109"/>
  <c r="J109"/>
  <c r="H109"/>
  <c r="D109"/>
  <c r="BQ108"/>
  <c r="BR108" s="1"/>
  <c r="BO108"/>
  <c r="BP108" s="1"/>
  <c r="BN108"/>
  <c r="BL108"/>
  <c r="BJ108"/>
  <c r="BH108"/>
  <c r="BF108"/>
  <c r="BD108"/>
  <c r="BA108"/>
  <c r="BB108" s="1"/>
  <c r="AY108"/>
  <c r="AX108"/>
  <c r="AV108"/>
  <c r="AT108"/>
  <c r="AR108"/>
  <c r="AP108"/>
  <c r="AN108"/>
  <c r="AL108"/>
  <c r="AK108"/>
  <c r="AJ108"/>
  <c r="AI108"/>
  <c r="D108" s="1"/>
  <c r="AH108"/>
  <c r="AF108"/>
  <c r="AD108"/>
  <c r="AB108"/>
  <c r="Z108"/>
  <c r="X108"/>
  <c r="V108"/>
  <c r="U108"/>
  <c r="T108"/>
  <c r="S108"/>
  <c r="R108"/>
  <c r="P108"/>
  <c r="N108"/>
  <c r="L108"/>
  <c r="J108"/>
  <c r="H108"/>
  <c r="F108"/>
  <c r="BR107"/>
  <c r="BQ107"/>
  <c r="BP107"/>
  <c r="BO107"/>
  <c r="BN107"/>
  <c r="BL107"/>
  <c r="BJ107"/>
  <c r="BH107"/>
  <c r="BF107"/>
  <c r="BD107"/>
  <c r="BB107"/>
  <c r="BA107"/>
  <c r="AY107"/>
  <c r="AX107"/>
  <c r="AV107"/>
  <c r="AT107"/>
  <c r="AR107"/>
  <c r="AP107"/>
  <c r="AN107"/>
  <c r="AK107"/>
  <c r="AL107" s="1"/>
  <c r="AI107"/>
  <c r="AJ107" s="1"/>
  <c r="AH107"/>
  <c r="AF107"/>
  <c r="AD107"/>
  <c r="AB107"/>
  <c r="Z107"/>
  <c r="X107"/>
  <c r="U107"/>
  <c r="S107"/>
  <c r="T107" s="1"/>
  <c r="R107"/>
  <c r="P107"/>
  <c r="N107"/>
  <c r="L107"/>
  <c r="J107"/>
  <c r="D107"/>
  <c r="BM106"/>
  <c r="BK106"/>
  <c r="BI106"/>
  <c r="BG106"/>
  <c r="BE106"/>
  <c r="BC106"/>
  <c r="AZ106"/>
  <c r="AW106"/>
  <c r="AU106"/>
  <c r="AS106"/>
  <c r="AQ106"/>
  <c r="AO106"/>
  <c r="AM106"/>
  <c r="AG106"/>
  <c r="AE106"/>
  <c r="AC106"/>
  <c r="AA106"/>
  <c r="Y106"/>
  <c r="W106"/>
  <c r="Q106"/>
  <c r="O106"/>
  <c r="M106"/>
  <c r="K106"/>
  <c r="I106"/>
  <c r="BR105"/>
  <c r="BQ105"/>
  <c r="BP105"/>
  <c r="BO105"/>
  <c r="BN105"/>
  <c r="BL105"/>
  <c r="BJ105"/>
  <c r="BH105"/>
  <c r="BF105"/>
  <c r="BD105"/>
  <c r="BB105"/>
  <c r="BA105"/>
  <c r="AY105"/>
  <c r="AX105"/>
  <c r="AV105"/>
  <c r="AT105"/>
  <c r="AR105"/>
  <c r="AP105"/>
  <c r="AN105"/>
  <c r="AK105"/>
  <c r="AL105" s="1"/>
  <c r="AI105"/>
  <c r="AJ105" s="1"/>
  <c r="AH105"/>
  <c r="AF105"/>
  <c r="AD105"/>
  <c r="AB105"/>
  <c r="Z105"/>
  <c r="X105"/>
  <c r="U105"/>
  <c r="F105" s="1"/>
  <c r="S105"/>
  <c r="T105" s="1"/>
  <c r="R105"/>
  <c r="P105"/>
  <c r="N105"/>
  <c r="L105"/>
  <c r="J105"/>
  <c r="H105"/>
  <c r="BQ104"/>
  <c r="BR104" s="1"/>
  <c r="BO104"/>
  <c r="BP104" s="1"/>
  <c r="BN104"/>
  <c r="BL104"/>
  <c r="BJ104"/>
  <c r="BH104"/>
  <c r="BF104"/>
  <c r="BD104"/>
  <c r="BA104"/>
  <c r="BB104" s="1"/>
  <c r="AY104"/>
  <c r="AX104"/>
  <c r="AV104"/>
  <c r="AT104"/>
  <c r="AR104"/>
  <c r="AP104"/>
  <c r="AN104"/>
  <c r="AL104"/>
  <c r="AK104"/>
  <c r="AJ104"/>
  <c r="AI104"/>
  <c r="AH104"/>
  <c r="AF104"/>
  <c r="AD104"/>
  <c r="AB104"/>
  <c r="Z104"/>
  <c r="X104"/>
  <c r="V104"/>
  <c r="U104"/>
  <c r="T104"/>
  <c r="S104"/>
  <c r="R104"/>
  <c r="P104"/>
  <c r="N104"/>
  <c r="L104"/>
  <c r="J104"/>
  <c r="H104"/>
  <c r="F104"/>
  <c r="BR103"/>
  <c r="BQ103"/>
  <c r="BP103"/>
  <c r="BO103"/>
  <c r="BN103"/>
  <c r="BL103"/>
  <c r="BJ103"/>
  <c r="BH103"/>
  <c r="BF103"/>
  <c r="BD103"/>
  <c r="BB103"/>
  <c r="BA103"/>
  <c r="AY103"/>
  <c r="AX103"/>
  <c r="AV103"/>
  <c r="AT103"/>
  <c r="AR103"/>
  <c r="AP103"/>
  <c r="AN103"/>
  <c r="AK103"/>
  <c r="AL103" s="1"/>
  <c r="AI103"/>
  <c r="AJ103" s="1"/>
  <c r="AH103"/>
  <c r="AF103"/>
  <c r="AD103"/>
  <c r="AB103"/>
  <c r="Z103"/>
  <c r="X103"/>
  <c r="U103"/>
  <c r="V103" s="1"/>
  <c r="S103"/>
  <c r="T103" s="1"/>
  <c r="R103"/>
  <c r="P103"/>
  <c r="N103"/>
  <c r="L103"/>
  <c r="J103"/>
  <c r="H103"/>
  <c r="D103"/>
  <c r="BQ102"/>
  <c r="BR102" s="1"/>
  <c r="BO102"/>
  <c r="D102" s="1"/>
  <c r="BN102"/>
  <c r="BL102"/>
  <c r="BJ102"/>
  <c r="BH102"/>
  <c r="BF102"/>
  <c r="BD102"/>
  <c r="BA102"/>
  <c r="BB102" s="1"/>
  <c r="AY102"/>
  <c r="AX102"/>
  <c r="AV102"/>
  <c r="AT102"/>
  <c r="AR102"/>
  <c r="AP102"/>
  <c r="AN102"/>
  <c r="AL102"/>
  <c r="AK102"/>
  <c r="AJ102"/>
  <c r="AI102"/>
  <c r="AH102"/>
  <c r="AF102"/>
  <c r="AD102"/>
  <c r="AB102"/>
  <c r="Z102"/>
  <c r="X102"/>
  <c r="V102"/>
  <c r="U102"/>
  <c r="T102"/>
  <c r="S102"/>
  <c r="R102"/>
  <c r="P102"/>
  <c r="N102"/>
  <c r="L102"/>
  <c r="J102"/>
  <c r="H102"/>
  <c r="F102"/>
  <c r="BR101"/>
  <c r="BQ101"/>
  <c r="BP101"/>
  <c r="BO101"/>
  <c r="BN101"/>
  <c r="BL101"/>
  <c r="BJ101"/>
  <c r="BH101"/>
  <c r="BF101"/>
  <c r="BD101"/>
  <c r="BB101"/>
  <c r="BA101"/>
  <c r="AY101"/>
  <c r="AX101"/>
  <c r="AV101"/>
  <c r="AT101"/>
  <c r="AR101"/>
  <c r="AP101"/>
  <c r="AN101"/>
  <c r="AK101"/>
  <c r="AL101" s="1"/>
  <c r="AI101"/>
  <c r="AJ101" s="1"/>
  <c r="AH101"/>
  <c r="AF101"/>
  <c r="AD101"/>
  <c r="AB101"/>
  <c r="Z101"/>
  <c r="X101"/>
  <c r="U101"/>
  <c r="F101" s="1"/>
  <c r="S101"/>
  <c r="T101" s="1"/>
  <c r="R101"/>
  <c r="P101"/>
  <c r="N101"/>
  <c r="L101"/>
  <c r="J101"/>
  <c r="H101"/>
  <c r="D101"/>
  <c r="BQ100"/>
  <c r="BR100" s="1"/>
  <c r="BO100"/>
  <c r="BP100" s="1"/>
  <c r="BN100"/>
  <c r="BL100"/>
  <c r="BJ100"/>
  <c r="BH100"/>
  <c r="BF100"/>
  <c r="BD100"/>
  <c r="BA100"/>
  <c r="BB100" s="1"/>
  <c r="AY100"/>
  <c r="AX100"/>
  <c r="AV100"/>
  <c r="AT100"/>
  <c r="AR100"/>
  <c r="AP100"/>
  <c r="AN100"/>
  <c r="AL100"/>
  <c r="AK100"/>
  <c r="AJ100"/>
  <c r="AI100"/>
  <c r="AH100"/>
  <c r="AF100"/>
  <c r="AD100"/>
  <c r="AB100"/>
  <c r="Z100"/>
  <c r="X100"/>
  <c r="V100"/>
  <c r="U100"/>
  <c r="T100"/>
  <c r="S100"/>
  <c r="R100"/>
  <c r="P100"/>
  <c r="N100"/>
  <c r="L100"/>
  <c r="J100"/>
  <c r="H100"/>
  <c r="F100"/>
  <c r="BR99"/>
  <c r="BQ99"/>
  <c r="BP99"/>
  <c r="BO99"/>
  <c r="BN99"/>
  <c r="BL99"/>
  <c r="BJ99"/>
  <c r="BH99"/>
  <c r="BF99"/>
  <c r="BD99"/>
  <c r="BB99"/>
  <c r="BA99"/>
  <c r="AY99"/>
  <c r="AX99"/>
  <c r="AV99"/>
  <c r="AT99"/>
  <c r="AR99"/>
  <c r="AP99"/>
  <c r="AN99"/>
  <c r="AK99"/>
  <c r="AL99" s="1"/>
  <c r="AI99"/>
  <c r="AJ99" s="1"/>
  <c r="AH99"/>
  <c r="AF99"/>
  <c r="AD99"/>
  <c r="AB99"/>
  <c r="Z99"/>
  <c r="X99"/>
  <c r="U99"/>
  <c r="V99" s="1"/>
  <c r="S99"/>
  <c r="T99" s="1"/>
  <c r="R99"/>
  <c r="P99"/>
  <c r="N99"/>
  <c r="L99"/>
  <c r="J99"/>
  <c r="H99"/>
  <c r="D99"/>
  <c r="BQ98"/>
  <c r="BR98" s="1"/>
  <c r="BO98"/>
  <c r="D98" s="1"/>
  <c r="BN98"/>
  <c r="BL98"/>
  <c r="BJ98"/>
  <c r="BH98"/>
  <c r="BF98"/>
  <c r="BD98"/>
  <c r="BA98"/>
  <c r="BB98" s="1"/>
  <c r="AY98"/>
  <c r="AX98"/>
  <c r="AV98"/>
  <c r="AT98"/>
  <c r="AR98"/>
  <c r="AP98"/>
  <c r="AN98"/>
  <c r="AL98"/>
  <c r="AK98"/>
  <c r="AJ98"/>
  <c r="AI98"/>
  <c r="AH98"/>
  <c r="AF98"/>
  <c r="AD98"/>
  <c r="AB98"/>
  <c r="Z98"/>
  <c r="X98"/>
  <c r="V98"/>
  <c r="U98"/>
  <c r="T98"/>
  <c r="S98"/>
  <c r="R98"/>
  <c r="P98"/>
  <c r="N98"/>
  <c r="L98"/>
  <c r="J98"/>
  <c r="H98"/>
  <c r="F98"/>
  <c r="BR97"/>
  <c r="BQ97"/>
  <c r="BP97"/>
  <c r="BO97"/>
  <c r="BN97"/>
  <c r="BL97"/>
  <c r="BJ97"/>
  <c r="BH97"/>
  <c r="BF97"/>
  <c r="BD97"/>
  <c r="BB97"/>
  <c r="BA97"/>
  <c r="AY97"/>
  <c r="AX97"/>
  <c r="AV97"/>
  <c r="AT97"/>
  <c r="AR97"/>
  <c r="AP97"/>
  <c r="AN97"/>
  <c r="AK97"/>
  <c r="AL97" s="1"/>
  <c r="AI97"/>
  <c r="AJ97" s="1"/>
  <c r="AH97"/>
  <c r="AF97"/>
  <c r="AD97"/>
  <c r="AB97"/>
  <c r="Z97"/>
  <c r="X97"/>
  <c r="U97"/>
  <c r="F97" s="1"/>
  <c r="S97"/>
  <c r="T97" s="1"/>
  <c r="R97"/>
  <c r="P97"/>
  <c r="N97"/>
  <c r="L97"/>
  <c r="J97"/>
  <c r="H97"/>
  <c r="D97"/>
  <c r="BQ96"/>
  <c r="BR96" s="1"/>
  <c r="BO96"/>
  <c r="BP96" s="1"/>
  <c r="BN96"/>
  <c r="BL96"/>
  <c r="BJ96"/>
  <c r="BH96"/>
  <c r="BF96"/>
  <c r="BD96"/>
  <c r="BA96"/>
  <c r="BB96" s="1"/>
  <c r="AY96"/>
  <c r="AX96"/>
  <c r="AV96"/>
  <c r="AT96"/>
  <c r="AR96"/>
  <c r="AP96"/>
  <c r="AN96"/>
  <c r="AL96"/>
  <c r="AK96"/>
  <c r="AJ96"/>
  <c r="AI96"/>
  <c r="AH96"/>
  <c r="AF96"/>
  <c r="AD96"/>
  <c r="AB96"/>
  <c r="Z96"/>
  <c r="X96"/>
  <c r="V96"/>
  <c r="U96"/>
  <c r="T96"/>
  <c r="S96"/>
  <c r="R96"/>
  <c r="P96"/>
  <c r="N96"/>
  <c r="L96"/>
  <c r="J96"/>
  <c r="H96"/>
  <c r="F96"/>
  <c r="BR95"/>
  <c r="BQ95"/>
  <c r="BP95"/>
  <c r="BO95"/>
  <c r="BN95"/>
  <c r="BL95"/>
  <c r="BJ95"/>
  <c r="BH95"/>
  <c r="BF95"/>
  <c r="BD95"/>
  <c r="BB95"/>
  <c r="BA95"/>
  <c r="AY95"/>
  <c r="AX95"/>
  <c r="AV95"/>
  <c r="AT95"/>
  <c r="AR95"/>
  <c r="AP95"/>
  <c r="AN95"/>
  <c r="AK95"/>
  <c r="AL95" s="1"/>
  <c r="AI95"/>
  <c r="AJ95" s="1"/>
  <c r="AH95"/>
  <c r="AF95"/>
  <c r="AD95"/>
  <c r="AB95"/>
  <c r="Z95"/>
  <c r="X95"/>
  <c r="U95"/>
  <c r="V95" s="1"/>
  <c r="S95"/>
  <c r="T95" s="1"/>
  <c r="R95"/>
  <c r="P95"/>
  <c r="N95"/>
  <c r="L95"/>
  <c r="J95"/>
  <c r="H95"/>
  <c r="D95"/>
  <c r="BQ94"/>
  <c r="BR94" s="1"/>
  <c r="BO94"/>
  <c r="D94" s="1"/>
  <c r="BN94"/>
  <c r="BL94"/>
  <c r="BJ94"/>
  <c r="BH94"/>
  <c r="BF94"/>
  <c r="BD94"/>
  <c r="BA94"/>
  <c r="BB94" s="1"/>
  <c r="AY94"/>
  <c r="AX94"/>
  <c r="AV94"/>
  <c r="AT94"/>
  <c r="AR94"/>
  <c r="AP94"/>
  <c r="AN94"/>
  <c r="AL94"/>
  <c r="AK94"/>
  <c r="AJ94"/>
  <c r="AI94"/>
  <c r="AH94"/>
  <c r="AF94"/>
  <c r="AD94"/>
  <c r="AB94"/>
  <c r="Z94"/>
  <c r="X94"/>
  <c r="V94"/>
  <c r="U94"/>
  <c r="T94"/>
  <c r="S94"/>
  <c r="R94"/>
  <c r="P94"/>
  <c r="N94"/>
  <c r="L94"/>
  <c r="J94"/>
  <c r="H94"/>
  <c r="F94"/>
  <c r="BR93"/>
  <c r="BQ93"/>
  <c r="BP93"/>
  <c r="BO93"/>
  <c r="BN93"/>
  <c r="BL93"/>
  <c r="BJ93"/>
  <c r="BH93"/>
  <c r="BF93"/>
  <c r="BD93"/>
  <c r="BB93"/>
  <c r="BA93"/>
  <c r="AY93"/>
  <c r="AX93"/>
  <c r="AV93"/>
  <c r="AT93"/>
  <c r="AR93"/>
  <c r="AP93"/>
  <c r="AN93"/>
  <c r="AK93"/>
  <c r="AL93" s="1"/>
  <c r="AI93"/>
  <c r="AJ93" s="1"/>
  <c r="AH93"/>
  <c r="AF93"/>
  <c r="AD93"/>
  <c r="AB93"/>
  <c r="Z93"/>
  <c r="X93"/>
  <c r="U93"/>
  <c r="F93" s="1"/>
  <c r="S93"/>
  <c r="T93" s="1"/>
  <c r="R93"/>
  <c r="P93"/>
  <c r="N93"/>
  <c r="L93"/>
  <c r="J93"/>
  <c r="H93"/>
  <c r="D93"/>
  <c r="BQ92"/>
  <c r="BR92" s="1"/>
  <c r="BO92"/>
  <c r="BP92" s="1"/>
  <c r="BN92"/>
  <c r="BL92"/>
  <c r="BJ92"/>
  <c r="BH92"/>
  <c r="BF92"/>
  <c r="BD92"/>
  <c r="BA92"/>
  <c r="BB92" s="1"/>
  <c r="AY92"/>
  <c r="AX92"/>
  <c r="AV92"/>
  <c r="AT92"/>
  <c r="AR92"/>
  <c r="AP92"/>
  <c r="AN92"/>
  <c r="AL92"/>
  <c r="AK92"/>
  <c r="AJ92"/>
  <c r="AI92"/>
  <c r="AH92"/>
  <c r="AF92"/>
  <c r="AD92"/>
  <c r="AB92"/>
  <c r="Z92"/>
  <c r="X92"/>
  <c r="V92"/>
  <c r="U92"/>
  <c r="S92"/>
  <c r="T92" s="1"/>
  <c r="R92"/>
  <c r="P92"/>
  <c r="N92"/>
  <c r="L92"/>
  <c r="J92"/>
  <c r="H92"/>
  <c r="F92"/>
  <c r="BR91"/>
  <c r="BQ91"/>
  <c r="BP91"/>
  <c r="BO91"/>
  <c r="BN91"/>
  <c r="BL91"/>
  <c r="BJ91"/>
  <c r="BH91"/>
  <c r="BF91"/>
  <c r="BD91"/>
  <c r="BB91"/>
  <c r="BA91"/>
  <c r="AY91"/>
  <c r="AX91"/>
  <c r="AV91"/>
  <c r="AT91"/>
  <c r="AR91"/>
  <c r="AP91"/>
  <c r="AN91"/>
  <c r="AK91"/>
  <c r="AL91" s="1"/>
  <c r="AI91"/>
  <c r="AJ91" s="1"/>
  <c r="AH91"/>
  <c r="AF91"/>
  <c r="AD91"/>
  <c r="AB91"/>
  <c r="Z91"/>
  <c r="X91"/>
  <c r="U91"/>
  <c r="V91" s="1"/>
  <c r="S91"/>
  <c r="T91" s="1"/>
  <c r="R91"/>
  <c r="P91"/>
  <c r="N91"/>
  <c r="L91"/>
  <c r="J91"/>
  <c r="H91"/>
  <c r="D91"/>
  <c r="BQ90"/>
  <c r="BR90" s="1"/>
  <c r="BO90"/>
  <c r="BN90"/>
  <c r="BL90"/>
  <c r="BJ90"/>
  <c r="BH90"/>
  <c r="BF90"/>
  <c r="BD90"/>
  <c r="BA90"/>
  <c r="BB90" s="1"/>
  <c r="AY90"/>
  <c r="AX90"/>
  <c r="AV90"/>
  <c r="AT90"/>
  <c r="AR90"/>
  <c r="AP90"/>
  <c r="AN90"/>
  <c r="AL90"/>
  <c r="AK90"/>
  <c r="AJ90"/>
  <c r="AI90"/>
  <c r="AH90"/>
  <c r="AF90"/>
  <c r="AD90"/>
  <c r="AB90"/>
  <c r="Z90"/>
  <c r="X90"/>
  <c r="U90"/>
  <c r="V90" s="1"/>
  <c r="S90"/>
  <c r="T90" s="1"/>
  <c r="R90"/>
  <c r="P90"/>
  <c r="N90"/>
  <c r="L90"/>
  <c r="J90"/>
  <c r="H90"/>
  <c r="F90"/>
  <c r="BR89"/>
  <c r="BQ89"/>
  <c r="BP89"/>
  <c r="BO89"/>
  <c r="BN89"/>
  <c r="BL89"/>
  <c r="BJ89"/>
  <c r="BH89"/>
  <c r="BF89"/>
  <c r="BD89"/>
  <c r="BB89"/>
  <c r="BA89"/>
  <c r="AY89"/>
  <c r="AX89"/>
  <c r="AV89"/>
  <c r="AT89"/>
  <c r="AR89"/>
  <c r="AP89"/>
  <c r="AN89"/>
  <c r="AK89"/>
  <c r="AL89" s="1"/>
  <c r="AI89"/>
  <c r="AJ89" s="1"/>
  <c r="AH89"/>
  <c r="AF89"/>
  <c r="AD89"/>
  <c r="AB89"/>
  <c r="Z89"/>
  <c r="X89"/>
  <c r="U89"/>
  <c r="F89" s="1"/>
  <c r="S89"/>
  <c r="T89" s="1"/>
  <c r="R89"/>
  <c r="P89"/>
  <c r="N89"/>
  <c r="L89"/>
  <c r="J89"/>
  <c r="H89"/>
  <c r="BQ88"/>
  <c r="BR88" s="1"/>
  <c r="BO88"/>
  <c r="BP88" s="1"/>
  <c r="BN88"/>
  <c r="BL88"/>
  <c r="BJ88"/>
  <c r="BH88"/>
  <c r="BF88"/>
  <c r="BD88"/>
  <c r="BA88"/>
  <c r="BB88" s="1"/>
  <c r="AY88"/>
  <c r="AX88"/>
  <c r="AV88"/>
  <c r="AT88"/>
  <c r="AR88"/>
  <c r="AP88"/>
  <c r="AN88"/>
  <c r="AL88"/>
  <c r="AK88"/>
  <c r="AJ88"/>
  <c r="AI88"/>
  <c r="AH88"/>
  <c r="AF88"/>
  <c r="AD88"/>
  <c r="AB88"/>
  <c r="Z88"/>
  <c r="X88"/>
  <c r="U88"/>
  <c r="F88" s="1"/>
  <c r="T88"/>
  <c r="S88"/>
  <c r="R88"/>
  <c r="P88"/>
  <c r="N88"/>
  <c r="L88"/>
  <c r="J88"/>
  <c r="H88"/>
  <c r="BS87"/>
  <c r="BQ87"/>
  <c r="BR87" s="1"/>
  <c r="BO87"/>
  <c r="D87" s="1"/>
  <c r="BN87"/>
  <c r="BL87"/>
  <c r="BJ87"/>
  <c r="BH87"/>
  <c r="BF87"/>
  <c r="BD87"/>
  <c r="BA87"/>
  <c r="BB87" s="1"/>
  <c r="AY87"/>
  <c r="AX87"/>
  <c r="AV87"/>
  <c r="AT87"/>
  <c r="AR87"/>
  <c r="AP87"/>
  <c r="AN87"/>
  <c r="AL87"/>
  <c r="AK87"/>
  <c r="AJ87"/>
  <c r="AI87"/>
  <c r="AH87"/>
  <c r="AF87"/>
  <c r="AD87"/>
  <c r="AB87"/>
  <c r="Z87"/>
  <c r="X87"/>
  <c r="V87"/>
  <c r="U87"/>
  <c r="T87"/>
  <c r="S87"/>
  <c r="R87"/>
  <c r="P87"/>
  <c r="N87"/>
  <c r="L87"/>
  <c r="J87"/>
  <c r="H87"/>
  <c r="F87"/>
  <c r="BR86"/>
  <c r="BQ86"/>
  <c r="BQ106" s="1"/>
  <c r="BP86"/>
  <c r="BO86"/>
  <c r="BO106" s="1"/>
  <c r="BN86"/>
  <c r="BN106" s="1"/>
  <c r="BL86"/>
  <c r="BL106" s="1"/>
  <c r="BJ86"/>
  <c r="BJ106" s="1"/>
  <c r="BH86"/>
  <c r="BH106" s="1"/>
  <c r="BF86"/>
  <c r="BF106" s="1"/>
  <c r="BD86"/>
  <c r="BD106" s="1"/>
  <c r="BB86"/>
  <c r="BB106" s="1"/>
  <c r="BA86"/>
  <c r="BA106" s="1"/>
  <c r="AY86"/>
  <c r="AY106" s="1"/>
  <c r="AX86"/>
  <c r="AX106" s="1"/>
  <c r="AV86"/>
  <c r="AV106" s="1"/>
  <c r="AT86"/>
  <c r="AT106" s="1"/>
  <c r="AR86"/>
  <c r="AR106" s="1"/>
  <c r="AP86"/>
  <c r="AP106" s="1"/>
  <c r="AN86"/>
  <c r="AN106" s="1"/>
  <c r="AK86"/>
  <c r="AL86" s="1"/>
  <c r="AI86"/>
  <c r="AI106" s="1"/>
  <c r="AH86"/>
  <c r="AH106" s="1"/>
  <c r="AF86"/>
  <c r="AF106" s="1"/>
  <c r="AD86"/>
  <c r="AD106" s="1"/>
  <c r="AB86"/>
  <c r="AB106" s="1"/>
  <c r="Z86"/>
  <c r="Z106" s="1"/>
  <c r="X86"/>
  <c r="X106" s="1"/>
  <c r="U86"/>
  <c r="F86" s="1"/>
  <c r="S86"/>
  <c r="T86" s="1"/>
  <c r="R86"/>
  <c r="R106" s="1"/>
  <c r="P86"/>
  <c r="P106" s="1"/>
  <c r="N86"/>
  <c r="L86"/>
  <c r="L106" s="1"/>
  <c r="J86"/>
  <c r="J106" s="1"/>
  <c r="H86"/>
  <c r="BQ85"/>
  <c r="BR85" s="1"/>
  <c r="BO85"/>
  <c r="BP85" s="1"/>
  <c r="BN85"/>
  <c r="BL85"/>
  <c r="BJ85"/>
  <c r="BH85"/>
  <c r="BF85"/>
  <c r="BD85"/>
  <c r="BA85"/>
  <c r="BB85" s="1"/>
  <c r="AY85"/>
  <c r="AX85"/>
  <c r="AV85"/>
  <c r="AT85"/>
  <c r="AR85"/>
  <c r="AP85"/>
  <c r="AN85"/>
  <c r="AL85"/>
  <c r="AK85"/>
  <c r="AJ85"/>
  <c r="AI85"/>
  <c r="AH85"/>
  <c r="AF85"/>
  <c r="AD85"/>
  <c r="AB85"/>
  <c r="Z85"/>
  <c r="X85"/>
  <c r="V85"/>
  <c r="U85"/>
  <c r="T85"/>
  <c r="S85"/>
  <c r="R85"/>
  <c r="P85"/>
  <c r="N85"/>
  <c r="L85"/>
  <c r="J85"/>
  <c r="H85"/>
  <c r="BN84"/>
  <c r="BM84"/>
  <c r="BK84"/>
  <c r="BI84"/>
  <c r="BG84"/>
  <c r="BF84"/>
  <c r="BE84"/>
  <c r="BC84"/>
  <c r="AZ84"/>
  <c r="AW84"/>
  <c r="AU84"/>
  <c r="AS84"/>
  <c r="AQ84"/>
  <c r="AO84"/>
  <c r="AM84"/>
  <c r="AG84"/>
  <c r="AE84"/>
  <c r="AC84"/>
  <c r="AA84"/>
  <c r="Y84"/>
  <c r="W84"/>
  <c r="Q84"/>
  <c r="O84"/>
  <c r="M84"/>
  <c r="K84"/>
  <c r="I84"/>
  <c r="BQ83"/>
  <c r="BR83" s="1"/>
  <c r="BO83"/>
  <c r="D83" s="1"/>
  <c r="BN83"/>
  <c r="BL83"/>
  <c r="BJ83"/>
  <c r="BH83"/>
  <c r="BF83"/>
  <c r="BD83"/>
  <c r="BA83"/>
  <c r="BB83" s="1"/>
  <c r="AY83"/>
  <c r="AX83"/>
  <c r="AV83"/>
  <c r="AT83"/>
  <c r="AT84" s="1"/>
  <c r="AR83"/>
  <c r="AP83"/>
  <c r="AN83"/>
  <c r="AL83"/>
  <c r="AK83"/>
  <c r="AJ83"/>
  <c r="AI83"/>
  <c r="AH83"/>
  <c r="AH84" s="1"/>
  <c r="AF83"/>
  <c r="AD83"/>
  <c r="AB83"/>
  <c r="Z83"/>
  <c r="Z84" s="1"/>
  <c r="X83"/>
  <c r="U83"/>
  <c r="F83" s="1"/>
  <c r="T83"/>
  <c r="S83"/>
  <c r="R83"/>
  <c r="P83"/>
  <c r="N83"/>
  <c r="L83"/>
  <c r="J83"/>
  <c r="H83"/>
  <c r="BR82"/>
  <c r="BQ82"/>
  <c r="BP82"/>
  <c r="BO82"/>
  <c r="BN82"/>
  <c r="BL82"/>
  <c r="BJ82"/>
  <c r="BJ84" s="1"/>
  <c r="BH82"/>
  <c r="BF82"/>
  <c r="BD82"/>
  <c r="BB82"/>
  <c r="BA82"/>
  <c r="AY82"/>
  <c r="AX82"/>
  <c r="AV82"/>
  <c r="AV84" s="1"/>
  <c r="AT82"/>
  <c r="AR82"/>
  <c r="AR84" s="1"/>
  <c r="AP82"/>
  <c r="AN82"/>
  <c r="AN84" s="1"/>
  <c r="AK82"/>
  <c r="AL82" s="1"/>
  <c r="AL84" s="1"/>
  <c r="AI82"/>
  <c r="AJ82" s="1"/>
  <c r="AH82"/>
  <c r="AF82"/>
  <c r="AF84" s="1"/>
  <c r="AD82"/>
  <c r="AB82"/>
  <c r="AB84" s="1"/>
  <c r="Z82"/>
  <c r="X82"/>
  <c r="X84" s="1"/>
  <c r="U82"/>
  <c r="F82" s="1"/>
  <c r="S82"/>
  <c r="T82" s="1"/>
  <c r="R82"/>
  <c r="P82"/>
  <c r="P84" s="1"/>
  <c r="N82"/>
  <c r="L82"/>
  <c r="J82"/>
  <c r="H82"/>
  <c r="BQ81"/>
  <c r="BQ84" s="1"/>
  <c r="BO81"/>
  <c r="BP81" s="1"/>
  <c r="BN81"/>
  <c r="BL81"/>
  <c r="BL84" s="1"/>
  <c r="BJ81"/>
  <c r="BH81"/>
  <c r="BH84" s="1"/>
  <c r="BF81"/>
  <c r="BD81"/>
  <c r="BD84" s="1"/>
  <c r="BA81"/>
  <c r="BA84" s="1"/>
  <c r="AY81"/>
  <c r="AY84" s="1"/>
  <c r="AX81"/>
  <c r="AX84" s="1"/>
  <c r="AV81"/>
  <c r="AT81"/>
  <c r="AR81"/>
  <c r="AP81"/>
  <c r="AP84" s="1"/>
  <c r="AN81"/>
  <c r="AL81"/>
  <c r="AK81"/>
  <c r="AK84" s="1"/>
  <c r="AJ81"/>
  <c r="AI81"/>
  <c r="AI84" s="1"/>
  <c r="AH81"/>
  <c r="AF81"/>
  <c r="AD81"/>
  <c r="AD84" s="1"/>
  <c r="AB81"/>
  <c r="Z81"/>
  <c r="X81"/>
  <c r="U81"/>
  <c r="S81"/>
  <c r="S84" s="1"/>
  <c r="R81"/>
  <c r="R84" s="1"/>
  <c r="P81"/>
  <c r="N81"/>
  <c r="L81"/>
  <c r="J81"/>
  <c r="J84" s="1"/>
  <c r="H81"/>
  <c r="BM80"/>
  <c r="BK80"/>
  <c r="BI80"/>
  <c r="BG80"/>
  <c r="BE80"/>
  <c r="BC80"/>
  <c r="AZ80"/>
  <c r="AW80"/>
  <c r="AU80"/>
  <c r="AS80"/>
  <c r="AQ80"/>
  <c r="AO80"/>
  <c r="AM80"/>
  <c r="AG80"/>
  <c r="AE80"/>
  <c r="AC80"/>
  <c r="AA80"/>
  <c r="Y80"/>
  <c r="W80"/>
  <c r="Q80"/>
  <c r="O80"/>
  <c r="M80"/>
  <c r="K80"/>
  <c r="I80"/>
  <c r="BQ79"/>
  <c r="BR79" s="1"/>
  <c r="BO79"/>
  <c r="D79" s="1"/>
  <c r="BN79"/>
  <c r="BL79"/>
  <c r="BJ79"/>
  <c r="BH79"/>
  <c r="BF79"/>
  <c r="BD79"/>
  <c r="BA79"/>
  <c r="BB79" s="1"/>
  <c r="AY79"/>
  <c r="AX79"/>
  <c r="AV79"/>
  <c r="AT79"/>
  <c r="AR79"/>
  <c r="AP79"/>
  <c r="AN79"/>
  <c r="AL79"/>
  <c r="AK79"/>
  <c r="AJ79"/>
  <c r="AI79"/>
  <c r="AH79"/>
  <c r="AF79"/>
  <c r="AD79"/>
  <c r="AB79"/>
  <c r="Z79"/>
  <c r="X79"/>
  <c r="V79"/>
  <c r="U79"/>
  <c r="T79"/>
  <c r="S79"/>
  <c r="R79"/>
  <c r="P79"/>
  <c r="N79"/>
  <c r="L79"/>
  <c r="J79"/>
  <c r="H79"/>
  <c r="F79"/>
  <c r="BR78"/>
  <c r="BQ78"/>
  <c r="BP78"/>
  <c r="BO78"/>
  <c r="BN78"/>
  <c r="BL78"/>
  <c r="BJ78"/>
  <c r="BH78"/>
  <c r="BF78"/>
  <c r="BD78"/>
  <c r="BB78"/>
  <c r="BA78"/>
  <c r="AY78"/>
  <c r="AX78"/>
  <c r="AV78"/>
  <c r="AT78"/>
  <c r="AR78"/>
  <c r="AP78"/>
  <c r="AN78"/>
  <c r="AK78"/>
  <c r="AL78" s="1"/>
  <c r="AI78"/>
  <c r="AJ78" s="1"/>
  <c r="AH78"/>
  <c r="AF78"/>
  <c r="AD78"/>
  <c r="AB78"/>
  <c r="Z78"/>
  <c r="X78"/>
  <c r="U78"/>
  <c r="F78" s="1"/>
  <c r="S78"/>
  <c r="T78" s="1"/>
  <c r="R78"/>
  <c r="P78"/>
  <c r="N78"/>
  <c r="L78"/>
  <c r="J78"/>
  <c r="H78"/>
  <c r="BQ77"/>
  <c r="BR77" s="1"/>
  <c r="BO77"/>
  <c r="BP77" s="1"/>
  <c r="BN77"/>
  <c r="BL77"/>
  <c r="BJ77"/>
  <c r="BH77"/>
  <c r="BF77"/>
  <c r="BD77"/>
  <c r="BA77"/>
  <c r="BB77" s="1"/>
  <c r="AY77"/>
  <c r="AX77"/>
  <c r="AV77"/>
  <c r="AT77"/>
  <c r="AR77"/>
  <c r="AP77"/>
  <c r="AN77"/>
  <c r="AL77"/>
  <c r="AK77"/>
  <c r="AJ77"/>
  <c r="AI77"/>
  <c r="AH77"/>
  <c r="AF77"/>
  <c r="AD77"/>
  <c r="AB77"/>
  <c r="Z77"/>
  <c r="X77"/>
  <c r="V77"/>
  <c r="U77"/>
  <c r="T77"/>
  <c r="S77"/>
  <c r="R77"/>
  <c r="P77"/>
  <c r="N77"/>
  <c r="L77"/>
  <c r="J77"/>
  <c r="H77"/>
  <c r="BR76"/>
  <c r="BQ76"/>
  <c r="BP76"/>
  <c r="BO76"/>
  <c r="BN76"/>
  <c r="BL76"/>
  <c r="BJ76"/>
  <c r="BH76"/>
  <c r="BF76"/>
  <c r="BD76"/>
  <c r="BB76"/>
  <c r="BA76"/>
  <c r="AY76"/>
  <c r="AX76"/>
  <c r="AV76"/>
  <c r="AT76"/>
  <c r="AR76"/>
  <c r="AP76"/>
  <c r="AN76"/>
  <c r="AK76"/>
  <c r="AL76" s="1"/>
  <c r="AI76"/>
  <c r="AJ76" s="1"/>
  <c r="AH76"/>
  <c r="AF76"/>
  <c r="AD76"/>
  <c r="AB76"/>
  <c r="Z76"/>
  <c r="X76"/>
  <c r="U76"/>
  <c r="V76" s="1"/>
  <c r="S76"/>
  <c r="T76" s="1"/>
  <c r="R76"/>
  <c r="P76"/>
  <c r="N76"/>
  <c r="L76"/>
  <c r="J76"/>
  <c r="H76"/>
  <c r="D76"/>
  <c r="BQ75"/>
  <c r="BR75" s="1"/>
  <c r="BO75"/>
  <c r="D75" s="1"/>
  <c r="BN75"/>
  <c r="BL75"/>
  <c r="BJ75"/>
  <c r="BH75"/>
  <c r="BF75"/>
  <c r="BD75"/>
  <c r="BA75"/>
  <c r="BB75" s="1"/>
  <c r="AY75"/>
  <c r="AX75"/>
  <c r="AV75"/>
  <c r="AT75"/>
  <c r="AR75"/>
  <c r="AP75"/>
  <c r="AN75"/>
  <c r="AL75"/>
  <c r="AK75"/>
  <c r="AJ75"/>
  <c r="AI75"/>
  <c r="AH75"/>
  <c r="AF75"/>
  <c r="AD75"/>
  <c r="AB75"/>
  <c r="Z75"/>
  <c r="X75"/>
  <c r="V75"/>
  <c r="U75"/>
  <c r="T75"/>
  <c r="S75"/>
  <c r="R75"/>
  <c r="P75"/>
  <c r="N75"/>
  <c r="L75"/>
  <c r="J75"/>
  <c r="H75"/>
  <c r="F75"/>
  <c r="BR74"/>
  <c r="BQ74"/>
  <c r="BP74"/>
  <c r="BO74"/>
  <c r="BN74"/>
  <c r="BL74"/>
  <c r="BJ74"/>
  <c r="BH74"/>
  <c r="BF74"/>
  <c r="BD74"/>
  <c r="BB74"/>
  <c r="BA74"/>
  <c r="AY74"/>
  <c r="AX74"/>
  <c r="AV74"/>
  <c r="AT74"/>
  <c r="AR74"/>
  <c r="AP74"/>
  <c r="AN74"/>
  <c r="AK74"/>
  <c r="AL74" s="1"/>
  <c r="AI74"/>
  <c r="AJ74" s="1"/>
  <c r="AH74"/>
  <c r="AF74"/>
  <c r="AD74"/>
  <c r="AB74"/>
  <c r="Z74"/>
  <c r="X74"/>
  <c r="U74"/>
  <c r="F74" s="1"/>
  <c r="S74"/>
  <c r="T74" s="1"/>
  <c r="R74"/>
  <c r="P74"/>
  <c r="N74"/>
  <c r="L74"/>
  <c r="J74"/>
  <c r="H74"/>
  <c r="BQ73"/>
  <c r="BR73" s="1"/>
  <c r="BO73"/>
  <c r="BP73" s="1"/>
  <c r="BN73"/>
  <c r="BL73"/>
  <c r="BJ73"/>
  <c r="BH73"/>
  <c r="BF73"/>
  <c r="BD73"/>
  <c r="BA73"/>
  <c r="BB73" s="1"/>
  <c r="AY73"/>
  <c r="AX73"/>
  <c r="AV73"/>
  <c r="AT73"/>
  <c r="AR73"/>
  <c r="AP73"/>
  <c r="AN73"/>
  <c r="AL73"/>
  <c r="AK73"/>
  <c r="AJ73"/>
  <c r="AI73"/>
  <c r="AH73"/>
  <c r="AF73"/>
  <c r="AD73"/>
  <c r="AB73"/>
  <c r="Z73"/>
  <c r="X73"/>
  <c r="U73"/>
  <c r="V73" s="1"/>
  <c r="S73"/>
  <c r="T73" s="1"/>
  <c r="R73"/>
  <c r="P73"/>
  <c r="N73"/>
  <c r="L73"/>
  <c r="J73"/>
  <c r="H73"/>
  <c r="BR72"/>
  <c r="BQ72"/>
  <c r="BP72"/>
  <c r="BO72"/>
  <c r="BN72"/>
  <c r="BL72"/>
  <c r="BJ72"/>
  <c r="BH72"/>
  <c r="BF72"/>
  <c r="BD72"/>
  <c r="BB72"/>
  <c r="BA72"/>
  <c r="AY72"/>
  <c r="AX72"/>
  <c r="AV72"/>
  <c r="AT72"/>
  <c r="AR72"/>
  <c r="AP72"/>
  <c r="AN72"/>
  <c r="AK72"/>
  <c r="AL72" s="1"/>
  <c r="AI72"/>
  <c r="AJ72" s="1"/>
  <c r="AH72"/>
  <c r="AF72"/>
  <c r="AD72"/>
  <c r="AB72"/>
  <c r="Z72"/>
  <c r="X72"/>
  <c r="U72"/>
  <c r="V72" s="1"/>
  <c r="S72"/>
  <c r="T72" s="1"/>
  <c r="R72"/>
  <c r="P72"/>
  <c r="N72"/>
  <c r="L72"/>
  <c r="J72"/>
  <c r="H72"/>
  <c r="D72"/>
  <c r="BQ71"/>
  <c r="BR71" s="1"/>
  <c r="BO71"/>
  <c r="D71" s="1"/>
  <c r="BN71"/>
  <c r="BL71"/>
  <c r="BJ71"/>
  <c r="BH71"/>
  <c r="BF71"/>
  <c r="BD71"/>
  <c r="BA71"/>
  <c r="BB71" s="1"/>
  <c r="AY71"/>
  <c r="AX71"/>
  <c r="AV71"/>
  <c r="AT71"/>
  <c r="AR71"/>
  <c r="AP71"/>
  <c r="AN71"/>
  <c r="AL71"/>
  <c r="AK71"/>
  <c r="AJ71"/>
  <c r="AI71"/>
  <c r="AH71"/>
  <c r="AF71"/>
  <c r="AD71"/>
  <c r="AB71"/>
  <c r="Z71"/>
  <c r="X71"/>
  <c r="V71"/>
  <c r="U71"/>
  <c r="T71"/>
  <c r="S71"/>
  <c r="R71"/>
  <c r="P71"/>
  <c r="N71"/>
  <c r="L71"/>
  <c r="J71"/>
  <c r="H71"/>
  <c r="F71"/>
  <c r="BR70"/>
  <c r="BQ70"/>
  <c r="BP70"/>
  <c r="BO70"/>
  <c r="BN70"/>
  <c r="BL70"/>
  <c r="BJ70"/>
  <c r="BH70"/>
  <c r="BF70"/>
  <c r="BD70"/>
  <c r="BB70"/>
  <c r="BA70"/>
  <c r="AY70"/>
  <c r="AX70"/>
  <c r="AV70"/>
  <c r="AT70"/>
  <c r="AR70"/>
  <c r="AP70"/>
  <c r="AN70"/>
  <c r="AK70"/>
  <c r="AL70" s="1"/>
  <c r="AI70"/>
  <c r="AJ70" s="1"/>
  <c r="AH70"/>
  <c r="AF70"/>
  <c r="AD70"/>
  <c r="AB70"/>
  <c r="Z70"/>
  <c r="X70"/>
  <c r="U70"/>
  <c r="F70" s="1"/>
  <c r="S70"/>
  <c r="T70" s="1"/>
  <c r="R70"/>
  <c r="P70"/>
  <c r="N70"/>
  <c r="L70"/>
  <c r="J70"/>
  <c r="H70"/>
  <c r="BQ69"/>
  <c r="BR69" s="1"/>
  <c r="BO69"/>
  <c r="BP69" s="1"/>
  <c r="BN69"/>
  <c r="BL69"/>
  <c r="BJ69"/>
  <c r="BH69"/>
  <c r="BF69"/>
  <c r="BD69"/>
  <c r="BA69"/>
  <c r="BB69" s="1"/>
  <c r="AY69"/>
  <c r="AX69"/>
  <c r="AV69"/>
  <c r="AT69"/>
  <c r="AR69"/>
  <c r="AP69"/>
  <c r="AN69"/>
  <c r="AL69"/>
  <c r="AK69"/>
  <c r="AJ69"/>
  <c r="AI69"/>
  <c r="AH69"/>
  <c r="AF69"/>
  <c r="AD69"/>
  <c r="AB69"/>
  <c r="Z69"/>
  <c r="X69"/>
  <c r="U69"/>
  <c r="V69" s="1"/>
  <c r="S69"/>
  <c r="T69" s="1"/>
  <c r="R69"/>
  <c r="P69"/>
  <c r="N69"/>
  <c r="L69"/>
  <c r="J69"/>
  <c r="H69"/>
  <c r="BR68"/>
  <c r="BQ68"/>
  <c r="BP68"/>
  <c r="BO68"/>
  <c r="BN68"/>
  <c r="BL68"/>
  <c r="BJ68"/>
  <c r="BH68"/>
  <c r="BF68"/>
  <c r="BD68"/>
  <c r="BB68"/>
  <c r="BA68"/>
  <c r="AY68"/>
  <c r="AX68"/>
  <c r="AV68"/>
  <c r="AT68"/>
  <c r="AR68"/>
  <c r="AP68"/>
  <c r="AN68"/>
  <c r="AK68"/>
  <c r="AL68" s="1"/>
  <c r="AI68"/>
  <c r="AJ68" s="1"/>
  <c r="AH68"/>
  <c r="AF68"/>
  <c r="AD68"/>
  <c r="AB68"/>
  <c r="Z68"/>
  <c r="X68"/>
  <c r="U68"/>
  <c r="V68" s="1"/>
  <c r="S68"/>
  <c r="T68" s="1"/>
  <c r="R68"/>
  <c r="P68"/>
  <c r="N68"/>
  <c r="L68"/>
  <c r="J68"/>
  <c r="H68"/>
  <c r="D68"/>
  <c r="BQ67"/>
  <c r="BR67" s="1"/>
  <c r="BO67"/>
  <c r="D67" s="1"/>
  <c r="BN67"/>
  <c r="BL67"/>
  <c r="BJ67"/>
  <c r="BH67"/>
  <c r="BF67"/>
  <c r="BD67"/>
  <c r="BA67"/>
  <c r="BB67" s="1"/>
  <c r="AY67"/>
  <c r="AX67"/>
  <c r="AV67"/>
  <c r="AT67"/>
  <c r="AR67"/>
  <c r="AP67"/>
  <c r="AN67"/>
  <c r="AL67"/>
  <c r="AK67"/>
  <c r="AJ67"/>
  <c r="AI67"/>
  <c r="AH67"/>
  <c r="AF67"/>
  <c r="AD67"/>
  <c r="AB67"/>
  <c r="Z67"/>
  <c r="X67"/>
  <c r="V67"/>
  <c r="U67"/>
  <c r="T67"/>
  <c r="S67"/>
  <c r="R67"/>
  <c r="P67"/>
  <c r="N67"/>
  <c r="L67"/>
  <c r="J67"/>
  <c r="H67"/>
  <c r="F67"/>
  <c r="BR66"/>
  <c r="BQ66"/>
  <c r="BP66"/>
  <c r="BO66"/>
  <c r="BN66"/>
  <c r="BL66"/>
  <c r="BJ66"/>
  <c r="BH66"/>
  <c r="BF66"/>
  <c r="BD66"/>
  <c r="BB66"/>
  <c r="BA66"/>
  <c r="AY66"/>
  <c r="AX66"/>
  <c r="AV66"/>
  <c r="AT66"/>
  <c r="AR66"/>
  <c r="AP66"/>
  <c r="AN66"/>
  <c r="AK66"/>
  <c r="AL66" s="1"/>
  <c r="AI66"/>
  <c r="AJ66" s="1"/>
  <c r="AH66"/>
  <c r="AF66"/>
  <c r="AD66"/>
  <c r="AB66"/>
  <c r="Z66"/>
  <c r="X66"/>
  <c r="U66"/>
  <c r="F66" s="1"/>
  <c r="S66"/>
  <c r="T66" s="1"/>
  <c r="R66"/>
  <c r="P66"/>
  <c r="N66"/>
  <c r="L66"/>
  <c r="J66"/>
  <c r="H66"/>
  <c r="BQ65"/>
  <c r="BR65" s="1"/>
  <c r="BO65"/>
  <c r="BP65" s="1"/>
  <c r="BN65"/>
  <c r="BL65"/>
  <c r="BJ65"/>
  <c r="BH65"/>
  <c r="BF65"/>
  <c r="BD65"/>
  <c r="BA65"/>
  <c r="BB65" s="1"/>
  <c r="AY65"/>
  <c r="AX65"/>
  <c r="AV65"/>
  <c r="AT65"/>
  <c r="AR65"/>
  <c r="AP65"/>
  <c r="AN65"/>
  <c r="AL65"/>
  <c r="AK65"/>
  <c r="AJ65"/>
  <c r="AI65"/>
  <c r="AH65"/>
  <c r="AF65"/>
  <c r="AD65"/>
  <c r="AB65"/>
  <c r="Z65"/>
  <c r="X65"/>
  <c r="V65"/>
  <c r="U65"/>
  <c r="T65"/>
  <c r="S65"/>
  <c r="R65"/>
  <c r="P65"/>
  <c r="N65"/>
  <c r="L65"/>
  <c r="J65"/>
  <c r="H65"/>
  <c r="BR64"/>
  <c r="BQ64"/>
  <c r="BP64"/>
  <c r="BO64"/>
  <c r="BN64"/>
  <c r="BL64"/>
  <c r="BJ64"/>
  <c r="BH64"/>
  <c r="BF64"/>
  <c r="BD64"/>
  <c r="BB64"/>
  <c r="BA64"/>
  <c r="AY64"/>
  <c r="AX64"/>
  <c r="AV64"/>
  <c r="AT64"/>
  <c r="AR64"/>
  <c r="AP64"/>
  <c r="AN64"/>
  <c r="AK64"/>
  <c r="AL64" s="1"/>
  <c r="AI64"/>
  <c r="AJ64" s="1"/>
  <c r="AH64"/>
  <c r="AF64"/>
  <c r="AD64"/>
  <c r="AB64"/>
  <c r="Z64"/>
  <c r="X64"/>
  <c r="U64"/>
  <c r="V64" s="1"/>
  <c r="S64"/>
  <c r="T64" s="1"/>
  <c r="R64"/>
  <c r="P64"/>
  <c r="N64"/>
  <c r="L64"/>
  <c r="J64"/>
  <c r="H64"/>
  <c r="BQ63"/>
  <c r="BR63" s="1"/>
  <c r="BO63"/>
  <c r="BN63"/>
  <c r="BL63"/>
  <c r="BJ63"/>
  <c r="BH63"/>
  <c r="BF63"/>
  <c r="BD63"/>
  <c r="BA63"/>
  <c r="BB63" s="1"/>
  <c r="AY63"/>
  <c r="AX63"/>
  <c r="AV63"/>
  <c r="AT63"/>
  <c r="AR63"/>
  <c r="AP63"/>
  <c r="AN63"/>
  <c r="AL63"/>
  <c r="AK63"/>
  <c r="AJ63"/>
  <c r="AI63"/>
  <c r="AH63"/>
  <c r="AF63"/>
  <c r="AD63"/>
  <c r="AB63"/>
  <c r="Z63"/>
  <c r="X63"/>
  <c r="V63"/>
  <c r="U63"/>
  <c r="T63"/>
  <c r="S63"/>
  <c r="R63"/>
  <c r="P63"/>
  <c r="N63"/>
  <c r="L63"/>
  <c r="J63"/>
  <c r="H63"/>
  <c r="F63"/>
  <c r="BR62"/>
  <c r="BQ62"/>
  <c r="BP62"/>
  <c r="BO62"/>
  <c r="BN62"/>
  <c r="BL62"/>
  <c r="BJ62"/>
  <c r="BH62"/>
  <c r="BF62"/>
  <c r="BD62"/>
  <c r="BB62"/>
  <c r="BA62"/>
  <c r="AY62"/>
  <c r="AX62"/>
  <c r="AV62"/>
  <c r="AT62"/>
  <c r="AR62"/>
  <c r="AP62"/>
  <c r="AN62"/>
  <c r="AK62"/>
  <c r="AL62" s="1"/>
  <c r="AI62"/>
  <c r="AH62"/>
  <c r="AF62"/>
  <c r="AD62"/>
  <c r="AB62"/>
  <c r="Z62"/>
  <c r="X62"/>
  <c r="U62"/>
  <c r="S62"/>
  <c r="T62" s="1"/>
  <c r="R62"/>
  <c r="P62"/>
  <c r="N62"/>
  <c r="L62"/>
  <c r="J62"/>
  <c r="H62"/>
  <c r="BQ61"/>
  <c r="BO61"/>
  <c r="BP61" s="1"/>
  <c r="BN61"/>
  <c r="BL61"/>
  <c r="BJ61"/>
  <c r="BH61"/>
  <c r="BF61"/>
  <c r="BD61"/>
  <c r="BA61"/>
  <c r="BB61" s="1"/>
  <c r="AY61"/>
  <c r="AX61"/>
  <c r="AV61"/>
  <c r="AT61"/>
  <c r="AR61"/>
  <c r="AP61"/>
  <c r="AN61"/>
  <c r="AL61"/>
  <c r="AK61"/>
  <c r="AJ61"/>
  <c r="AI61"/>
  <c r="AH61"/>
  <c r="AF61"/>
  <c r="AD61"/>
  <c r="AB61"/>
  <c r="Z61"/>
  <c r="X61"/>
  <c r="U61"/>
  <c r="V61" s="1"/>
  <c r="S61"/>
  <c r="T61" s="1"/>
  <c r="R61"/>
  <c r="P61"/>
  <c r="N61"/>
  <c r="L61"/>
  <c r="J61"/>
  <c r="H61"/>
  <c r="BR60"/>
  <c r="BQ60"/>
  <c r="BP60"/>
  <c r="BO60"/>
  <c r="BN60"/>
  <c r="BN80" s="1"/>
  <c r="BL60"/>
  <c r="BL80" s="1"/>
  <c r="BJ60"/>
  <c r="BJ80" s="1"/>
  <c r="BH60"/>
  <c r="BF60"/>
  <c r="BF80" s="1"/>
  <c r="BD60"/>
  <c r="BD80" s="1"/>
  <c r="BB60"/>
  <c r="BA60"/>
  <c r="AY60"/>
  <c r="AY80" s="1"/>
  <c r="AX60"/>
  <c r="AX80" s="1"/>
  <c r="AV60"/>
  <c r="AV80" s="1"/>
  <c r="AT60"/>
  <c r="AR60"/>
  <c r="AR80" s="1"/>
  <c r="AP60"/>
  <c r="AP80" s="1"/>
  <c r="AN60"/>
  <c r="AN80" s="1"/>
  <c r="AK60"/>
  <c r="AI60"/>
  <c r="AJ60" s="1"/>
  <c r="AH60"/>
  <c r="AH80" s="1"/>
  <c r="AF60"/>
  <c r="AF80" s="1"/>
  <c r="AD60"/>
  <c r="AD80" s="1"/>
  <c r="AB60"/>
  <c r="AB80" s="1"/>
  <c r="Z60"/>
  <c r="Z80" s="1"/>
  <c r="X60"/>
  <c r="X80" s="1"/>
  <c r="U60"/>
  <c r="S60"/>
  <c r="D60" s="1"/>
  <c r="R60"/>
  <c r="R80" s="1"/>
  <c r="P60"/>
  <c r="P80" s="1"/>
  <c r="N60"/>
  <c r="L60"/>
  <c r="J60"/>
  <c r="H60"/>
  <c r="H80" s="1"/>
  <c r="BQ59"/>
  <c r="BR59" s="1"/>
  <c r="BO59"/>
  <c r="BN59"/>
  <c r="BL59"/>
  <c r="BJ59"/>
  <c r="BH59"/>
  <c r="BF59"/>
  <c r="BD59"/>
  <c r="BA59"/>
  <c r="BB59" s="1"/>
  <c r="AY59"/>
  <c r="AX59"/>
  <c r="AV59"/>
  <c r="AT59"/>
  <c r="AR59"/>
  <c r="AP59"/>
  <c r="AN59"/>
  <c r="AL59"/>
  <c r="AK59"/>
  <c r="AJ59"/>
  <c r="AI59"/>
  <c r="AH59"/>
  <c r="AF59"/>
  <c r="AD59"/>
  <c r="AB59"/>
  <c r="Z59"/>
  <c r="X59"/>
  <c r="V59"/>
  <c r="U59"/>
  <c r="T59"/>
  <c r="S59"/>
  <c r="R59"/>
  <c r="P59"/>
  <c r="N59"/>
  <c r="L59"/>
  <c r="J59"/>
  <c r="H59"/>
  <c r="F59"/>
  <c r="BM58"/>
  <c r="BK58"/>
  <c r="BI58"/>
  <c r="BG58"/>
  <c r="BE58"/>
  <c r="AZ58"/>
  <c r="AW58"/>
  <c r="AU58"/>
  <c r="AS58"/>
  <c r="AQ58"/>
  <c r="AO58"/>
  <c r="AM58"/>
  <c r="AG58"/>
  <c r="AE58"/>
  <c r="AC58"/>
  <c r="AA58"/>
  <c r="Y58"/>
  <c r="W58"/>
  <c r="Q58"/>
  <c r="O58"/>
  <c r="M58"/>
  <c r="K58"/>
  <c r="I58"/>
  <c r="BQ57"/>
  <c r="BR57" s="1"/>
  <c r="BN57"/>
  <c r="BL57"/>
  <c r="BJ57"/>
  <c r="BH57"/>
  <c r="BF57"/>
  <c r="BB57"/>
  <c r="BA57"/>
  <c r="AY57"/>
  <c r="AX57"/>
  <c r="AV57"/>
  <c r="AT57"/>
  <c r="AR57"/>
  <c r="AP57"/>
  <c r="AN57"/>
  <c r="AK57"/>
  <c r="AL57" s="1"/>
  <c r="AI57"/>
  <c r="AJ57" s="1"/>
  <c r="AH57"/>
  <c r="AF57"/>
  <c r="AD57"/>
  <c r="AB57"/>
  <c r="Z57"/>
  <c r="X57"/>
  <c r="U57"/>
  <c r="S57"/>
  <c r="T57" s="1"/>
  <c r="R57"/>
  <c r="P57"/>
  <c r="N57"/>
  <c r="L57"/>
  <c r="J57"/>
  <c r="H57"/>
  <c r="BQ56"/>
  <c r="BR56" s="1"/>
  <c r="BN56"/>
  <c r="BL56"/>
  <c r="BJ56"/>
  <c r="BH56"/>
  <c r="BF56"/>
  <c r="BB56"/>
  <c r="BA56"/>
  <c r="AY56"/>
  <c r="AX56"/>
  <c r="AV56"/>
  <c r="AT56"/>
  <c r="AR56"/>
  <c r="AP56"/>
  <c r="AN56"/>
  <c r="AK56"/>
  <c r="AL56" s="1"/>
  <c r="AI56"/>
  <c r="AJ56" s="1"/>
  <c r="AH56"/>
  <c r="AF56"/>
  <c r="AD56"/>
  <c r="AB56"/>
  <c r="Z56"/>
  <c r="X56"/>
  <c r="U56"/>
  <c r="S56"/>
  <c r="T56" s="1"/>
  <c r="R56"/>
  <c r="P56"/>
  <c r="N56"/>
  <c r="L56"/>
  <c r="J56"/>
  <c r="H56"/>
  <c r="BQ55"/>
  <c r="BR55" s="1"/>
  <c r="BN55"/>
  <c r="BL55"/>
  <c r="BJ55"/>
  <c r="BH55"/>
  <c r="BF55"/>
  <c r="BB55"/>
  <c r="BA55"/>
  <c r="AY55"/>
  <c r="AX55"/>
  <c r="AV55"/>
  <c r="AT55"/>
  <c r="AR55"/>
  <c r="AP55"/>
  <c r="AN55"/>
  <c r="AK55"/>
  <c r="AL55" s="1"/>
  <c r="AI55"/>
  <c r="AJ55" s="1"/>
  <c r="AH55"/>
  <c r="AF55"/>
  <c r="AD55"/>
  <c r="AB55"/>
  <c r="Z55"/>
  <c r="X55"/>
  <c r="U55"/>
  <c r="S55"/>
  <c r="T55" s="1"/>
  <c r="R55"/>
  <c r="P55"/>
  <c r="N55"/>
  <c r="L55"/>
  <c r="J55"/>
  <c r="H55"/>
  <c r="BQ54"/>
  <c r="BR54" s="1"/>
  <c r="BN54"/>
  <c r="BL54"/>
  <c r="BJ54"/>
  <c r="BH54"/>
  <c r="BF54"/>
  <c r="BB54"/>
  <c r="BA54"/>
  <c r="AY54"/>
  <c r="AX54"/>
  <c r="AV54"/>
  <c r="AT54"/>
  <c r="AR54"/>
  <c r="AP54"/>
  <c r="AN54"/>
  <c r="AK54"/>
  <c r="AL54" s="1"/>
  <c r="AI54"/>
  <c r="AJ54" s="1"/>
  <c r="AH54"/>
  <c r="AF54"/>
  <c r="AD54"/>
  <c r="AB54"/>
  <c r="Z54"/>
  <c r="X54"/>
  <c r="U54"/>
  <c r="S54"/>
  <c r="T54" s="1"/>
  <c r="R54"/>
  <c r="P54"/>
  <c r="N54"/>
  <c r="L54"/>
  <c r="J54"/>
  <c r="H54"/>
  <c r="BQ53"/>
  <c r="BR53" s="1"/>
  <c r="BN53"/>
  <c r="BL53"/>
  <c r="BJ53"/>
  <c r="BH53"/>
  <c r="BF53"/>
  <c r="BB53"/>
  <c r="BA53"/>
  <c r="AY53"/>
  <c r="AX53"/>
  <c r="AV53"/>
  <c r="AT53"/>
  <c r="AR53"/>
  <c r="AP53"/>
  <c r="AN53"/>
  <c r="AL53"/>
  <c r="AK53"/>
  <c r="AI53"/>
  <c r="AJ53" s="1"/>
  <c r="AH53"/>
  <c r="AF53"/>
  <c r="AD53"/>
  <c r="AB53"/>
  <c r="Z53"/>
  <c r="X53"/>
  <c r="U53"/>
  <c r="F53" s="1"/>
  <c r="T53"/>
  <c r="S53"/>
  <c r="R53"/>
  <c r="P53"/>
  <c r="N53"/>
  <c r="L53"/>
  <c r="J53"/>
  <c r="H53"/>
  <c r="BQ52"/>
  <c r="BR52" s="1"/>
  <c r="BN52"/>
  <c r="BL52"/>
  <c r="BJ52"/>
  <c r="BH52"/>
  <c r="BF52"/>
  <c r="BD52"/>
  <c r="BC52"/>
  <c r="BO52" s="1"/>
  <c r="BB52"/>
  <c r="BA52"/>
  <c r="AY52"/>
  <c r="AX52"/>
  <c r="AV52"/>
  <c r="AT52"/>
  <c r="AR52"/>
  <c r="AP52"/>
  <c r="AN52"/>
  <c r="AK52"/>
  <c r="AL52" s="1"/>
  <c r="AJ52"/>
  <c r="AI52"/>
  <c r="AH52"/>
  <c r="AF52"/>
  <c r="AD52"/>
  <c r="AB52"/>
  <c r="Z52"/>
  <c r="X52"/>
  <c r="V52"/>
  <c r="U52"/>
  <c r="F52" s="1"/>
  <c r="S52"/>
  <c r="T52" s="1"/>
  <c r="R52"/>
  <c r="P52"/>
  <c r="N52"/>
  <c r="L52"/>
  <c r="J52"/>
  <c r="H52"/>
  <c r="BR51"/>
  <c r="BQ51"/>
  <c r="BN51"/>
  <c r="BL51"/>
  <c r="BJ51"/>
  <c r="BH51"/>
  <c r="BF51"/>
  <c r="BB51"/>
  <c r="BA51"/>
  <c r="BC51" s="1"/>
  <c r="AY51"/>
  <c r="AX51"/>
  <c r="AV51"/>
  <c r="AT51"/>
  <c r="AR51"/>
  <c r="AP51"/>
  <c r="AN51"/>
  <c r="AL51"/>
  <c r="AK51"/>
  <c r="AI51"/>
  <c r="AJ51" s="1"/>
  <c r="AH51"/>
  <c r="AF51"/>
  <c r="AD51"/>
  <c r="AB51"/>
  <c r="Z51"/>
  <c r="X51"/>
  <c r="U51"/>
  <c r="F51" s="1"/>
  <c r="T51"/>
  <c r="S51"/>
  <c r="R51"/>
  <c r="P51"/>
  <c r="N51"/>
  <c r="L51"/>
  <c r="J51"/>
  <c r="H51"/>
  <c r="BQ50"/>
  <c r="BR50" s="1"/>
  <c r="BN50"/>
  <c r="BL50"/>
  <c r="BJ50"/>
  <c r="BH50"/>
  <c r="BF50"/>
  <c r="BD50"/>
  <c r="BC50"/>
  <c r="BO50" s="1"/>
  <c r="BB50"/>
  <c r="BA50"/>
  <c r="AY50"/>
  <c r="AX50"/>
  <c r="AV50"/>
  <c r="AT50"/>
  <c r="AR50"/>
  <c r="AP50"/>
  <c r="AN50"/>
  <c r="AK50"/>
  <c r="AL50" s="1"/>
  <c r="AJ50"/>
  <c r="AI50"/>
  <c r="AH50"/>
  <c r="AF50"/>
  <c r="AD50"/>
  <c r="AB50"/>
  <c r="Z50"/>
  <c r="X50"/>
  <c r="V50"/>
  <c r="U50"/>
  <c r="F50" s="1"/>
  <c r="S50"/>
  <c r="T50" s="1"/>
  <c r="R50"/>
  <c r="P50"/>
  <c r="N50"/>
  <c r="L50"/>
  <c r="J50"/>
  <c r="H50"/>
  <c r="BR49"/>
  <c r="BQ49"/>
  <c r="BN49"/>
  <c r="BL49"/>
  <c r="BJ49"/>
  <c r="BH49"/>
  <c r="BF49"/>
  <c r="BB49"/>
  <c r="BA49"/>
  <c r="BC49" s="1"/>
  <c r="AY49"/>
  <c r="AX49"/>
  <c r="AV49"/>
  <c r="AT49"/>
  <c r="AR49"/>
  <c r="AP49"/>
  <c r="AN49"/>
  <c r="AL49"/>
  <c r="AK49"/>
  <c r="AI49"/>
  <c r="AJ49" s="1"/>
  <c r="AH49"/>
  <c r="AF49"/>
  <c r="AD49"/>
  <c r="AB49"/>
  <c r="Z49"/>
  <c r="X49"/>
  <c r="U49"/>
  <c r="F49" s="1"/>
  <c r="T49"/>
  <c r="S49"/>
  <c r="R49"/>
  <c r="P49"/>
  <c r="N49"/>
  <c r="L49"/>
  <c r="J49"/>
  <c r="H49"/>
  <c r="BQ48"/>
  <c r="BR48" s="1"/>
  <c r="BN48"/>
  <c r="BL48"/>
  <c r="BJ48"/>
  <c r="BH48"/>
  <c r="BF48"/>
  <c r="BD48"/>
  <c r="BC48"/>
  <c r="BO48" s="1"/>
  <c r="BB48"/>
  <c r="BA48"/>
  <c r="AY48"/>
  <c r="AX48"/>
  <c r="AV48"/>
  <c r="AT48"/>
  <c r="AR48"/>
  <c r="AP48"/>
  <c r="AN48"/>
  <c r="AK48"/>
  <c r="AL48" s="1"/>
  <c r="AJ48"/>
  <c r="AI48"/>
  <c r="AH48"/>
  <c r="AF48"/>
  <c r="AD48"/>
  <c r="AB48"/>
  <c r="Z48"/>
  <c r="X48"/>
  <c r="V48"/>
  <c r="U48"/>
  <c r="F48" s="1"/>
  <c r="S48"/>
  <c r="T48" s="1"/>
  <c r="R48"/>
  <c r="P48"/>
  <c r="N48"/>
  <c r="L48"/>
  <c r="J48"/>
  <c r="H48"/>
  <c r="BR47"/>
  <c r="BQ47"/>
  <c r="BN47"/>
  <c r="BL47"/>
  <c r="BJ47"/>
  <c r="BH47"/>
  <c r="BF47"/>
  <c r="BB47"/>
  <c r="BA47"/>
  <c r="BC47" s="1"/>
  <c r="AY47"/>
  <c r="AX47"/>
  <c r="AV47"/>
  <c r="AT47"/>
  <c r="AR47"/>
  <c r="AP47"/>
  <c r="AN47"/>
  <c r="AL47"/>
  <c r="AK47"/>
  <c r="AI47"/>
  <c r="AJ47" s="1"/>
  <c r="AH47"/>
  <c r="AF47"/>
  <c r="AD47"/>
  <c r="AB47"/>
  <c r="Z47"/>
  <c r="X47"/>
  <c r="U47"/>
  <c r="F47" s="1"/>
  <c r="T47"/>
  <c r="S47"/>
  <c r="R47"/>
  <c r="P47"/>
  <c r="N47"/>
  <c r="L47"/>
  <c r="J47"/>
  <c r="H47"/>
  <c r="BQ46"/>
  <c r="BR46" s="1"/>
  <c r="BN46"/>
  <c r="BL46"/>
  <c r="BJ46"/>
  <c r="BH46"/>
  <c r="BF46"/>
  <c r="BD46"/>
  <c r="BC46"/>
  <c r="BO46" s="1"/>
  <c r="BB46"/>
  <c r="BA46"/>
  <c r="AY46"/>
  <c r="AX46"/>
  <c r="AV46"/>
  <c r="AT46"/>
  <c r="AR46"/>
  <c r="AP46"/>
  <c r="AN46"/>
  <c r="AK46"/>
  <c r="AL46" s="1"/>
  <c r="AJ46"/>
  <c r="AI46"/>
  <c r="AH46"/>
  <c r="AF46"/>
  <c r="AD46"/>
  <c r="AB46"/>
  <c r="Z46"/>
  <c r="X46"/>
  <c r="V46"/>
  <c r="U46"/>
  <c r="F46" s="1"/>
  <c r="S46"/>
  <c r="T46" s="1"/>
  <c r="R46"/>
  <c r="P46"/>
  <c r="N46"/>
  <c r="L46"/>
  <c r="J46"/>
  <c r="H46"/>
  <c r="BR45"/>
  <c r="BQ45"/>
  <c r="BN45"/>
  <c r="BL45"/>
  <c r="BJ45"/>
  <c r="BH45"/>
  <c r="BF45"/>
  <c r="BB45"/>
  <c r="BA45"/>
  <c r="BC45" s="1"/>
  <c r="AY45"/>
  <c r="AX45"/>
  <c r="AV45"/>
  <c r="AT45"/>
  <c r="AR45"/>
  <c r="AP45"/>
  <c r="AN45"/>
  <c r="AL45"/>
  <c r="AK45"/>
  <c r="AI45"/>
  <c r="AJ45" s="1"/>
  <c r="AH45"/>
  <c r="AF45"/>
  <c r="AD45"/>
  <c r="AB45"/>
  <c r="Z45"/>
  <c r="X45"/>
  <c r="U45"/>
  <c r="F45" s="1"/>
  <c r="T45"/>
  <c r="S45"/>
  <c r="R45"/>
  <c r="P45"/>
  <c r="N45"/>
  <c r="L45"/>
  <c r="J45"/>
  <c r="H45"/>
  <c r="BQ44"/>
  <c r="BR44" s="1"/>
  <c r="BN44"/>
  <c r="BL44"/>
  <c r="BJ44"/>
  <c r="BH44"/>
  <c r="BF44"/>
  <c r="BD44"/>
  <c r="BC44"/>
  <c r="BO44" s="1"/>
  <c r="BB44"/>
  <c r="BA44"/>
  <c r="AY44"/>
  <c r="AX44"/>
  <c r="AV44"/>
  <c r="AT44"/>
  <c r="AR44"/>
  <c r="AP44"/>
  <c r="AN44"/>
  <c r="AK44"/>
  <c r="AL44" s="1"/>
  <c r="AJ44"/>
  <c r="AI44"/>
  <c r="AH44"/>
  <c r="AF44"/>
  <c r="AD44"/>
  <c r="AB44"/>
  <c r="Z44"/>
  <c r="X44"/>
  <c r="V44"/>
  <c r="U44"/>
  <c r="F44" s="1"/>
  <c r="S44"/>
  <c r="T44" s="1"/>
  <c r="R44"/>
  <c r="P44"/>
  <c r="N44"/>
  <c r="L44"/>
  <c r="J44"/>
  <c r="H44"/>
  <c r="BR43"/>
  <c r="BQ43"/>
  <c r="BN43"/>
  <c r="BL43"/>
  <c r="BJ43"/>
  <c r="BH43"/>
  <c r="BF43"/>
  <c r="BB43"/>
  <c r="BA43"/>
  <c r="BC43" s="1"/>
  <c r="AY43"/>
  <c r="AX43"/>
  <c r="AV43"/>
  <c r="AT43"/>
  <c r="AR43"/>
  <c r="AP43"/>
  <c r="AN43"/>
  <c r="AL43"/>
  <c r="AK43"/>
  <c r="AI43"/>
  <c r="AJ43" s="1"/>
  <c r="AH43"/>
  <c r="AF43"/>
  <c r="AD43"/>
  <c r="AB43"/>
  <c r="Z43"/>
  <c r="X43"/>
  <c r="U43"/>
  <c r="F43" s="1"/>
  <c r="T43"/>
  <c r="S43"/>
  <c r="R43"/>
  <c r="P43"/>
  <c r="N43"/>
  <c r="L43"/>
  <c r="J43"/>
  <c r="H43"/>
  <c r="BQ42"/>
  <c r="BR42" s="1"/>
  <c r="BN42"/>
  <c r="BL42"/>
  <c r="BJ42"/>
  <c r="BH42"/>
  <c r="BF42"/>
  <c r="BD42"/>
  <c r="BC42"/>
  <c r="BO42" s="1"/>
  <c r="BB42"/>
  <c r="BA42"/>
  <c r="AY42"/>
  <c r="AX42"/>
  <c r="AV42"/>
  <c r="AT42"/>
  <c r="AR42"/>
  <c r="AP42"/>
  <c r="AN42"/>
  <c r="AK42"/>
  <c r="AL42" s="1"/>
  <c r="AJ42"/>
  <c r="AI42"/>
  <c r="AH42"/>
  <c r="AF42"/>
  <c r="AD42"/>
  <c r="AB42"/>
  <c r="Z42"/>
  <c r="X42"/>
  <c r="U42"/>
  <c r="F42" s="1"/>
  <c r="S42"/>
  <c r="T42" s="1"/>
  <c r="R42"/>
  <c r="P42"/>
  <c r="N42"/>
  <c r="L42"/>
  <c r="J42"/>
  <c r="H42"/>
  <c r="BR41"/>
  <c r="BQ41"/>
  <c r="BN41"/>
  <c r="BL41"/>
  <c r="BJ41"/>
  <c r="BH41"/>
  <c r="BF41"/>
  <c r="BB41"/>
  <c r="BA41"/>
  <c r="BC41" s="1"/>
  <c r="AY41"/>
  <c r="AX41"/>
  <c r="AV41"/>
  <c r="AT41"/>
  <c r="AR41"/>
  <c r="AP41"/>
  <c r="AN41"/>
  <c r="AL41"/>
  <c r="AK41"/>
  <c r="AI41"/>
  <c r="AJ41" s="1"/>
  <c r="AH41"/>
  <c r="AF41"/>
  <c r="AD41"/>
  <c r="AB41"/>
  <c r="Z41"/>
  <c r="X41"/>
  <c r="U41"/>
  <c r="F41" s="1"/>
  <c r="T41"/>
  <c r="S41"/>
  <c r="R41"/>
  <c r="P41"/>
  <c r="N41"/>
  <c r="L41"/>
  <c r="J41"/>
  <c r="H41"/>
  <c r="BQ40"/>
  <c r="BR40" s="1"/>
  <c r="BN40"/>
  <c r="BL40"/>
  <c r="BJ40"/>
  <c r="BH40"/>
  <c r="BF40"/>
  <c r="BD40"/>
  <c r="BC40"/>
  <c r="BO40" s="1"/>
  <c r="BB40"/>
  <c r="BA40"/>
  <c r="AY40"/>
  <c r="AX40"/>
  <c r="AV40"/>
  <c r="AT40"/>
  <c r="AR40"/>
  <c r="AP40"/>
  <c r="AN40"/>
  <c r="AK40"/>
  <c r="AL40" s="1"/>
  <c r="AJ40"/>
  <c r="AI40"/>
  <c r="AH40"/>
  <c r="AF40"/>
  <c r="AD40"/>
  <c r="AB40"/>
  <c r="Z40"/>
  <c r="X40"/>
  <c r="V40"/>
  <c r="U40"/>
  <c r="F40" s="1"/>
  <c r="S40"/>
  <c r="T40" s="1"/>
  <c r="R40"/>
  <c r="P40"/>
  <c r="N40"/>
  <c r="L40"/>
  <c r="J40"/>
  <c r="H40"/>
  <c r="BR39"/>
  <c r="BQ39"/>
  <c r="BN39"/>
  <c r="BL39"/>
  <c r="BJ39"/>
  <c r="BH39"/>
  <c r="BF39"/>
  <c r="BB39"/>
  <c r="BA39"/>
  <c r="BC39" s="1"/>
  <c r="AY39"/>
  <c r="AX39"/>
  <c r="AV39"/>
  <c r="AT39"/>
  <c r="AR39"/>
  <c r="AP39"/>
  <c r="AN39"/>
  <c r="AL39"/>
  <c r="AK39"/>
  <c r="AI39"/>
  <c r="AJ39" s="1"/>
  <c r="AH39"/>
  <c r="AF39"/>
  <c r="AD39"/>
  <c r="AB39"/>
  <c r="Z39"/>
  <c r="X39"/>
  <c r="U39"/>
  <c r="F39" s="1"/>
  <c r="T39"/>
  <c r="S39"/>
  <c r="R39"/>
  <c r="P39"/>
  <c r="N39"/>
  <c r="L39"/>
  <c r="J39"/>
  <c r="H39"/>
  <c r="BQ38"/>
  <c r="BQ58" s="1"/>
  <c r="BN38"/>
  <c r="BN58" s="1"/>
  <c r="BL38"/>
  <c r="BL58" s="1"/>
  <c r="BJ38"/>
  <c r="BJ58" s="1"/>
  <c r="BH38"/>
  <c r="BH58" s="1"/>
  <c r="BF38"/>
  <c r="BF58" s="1"/>
  <c r="BD38"/>
  <c r="BC38"/>
  <c r="BO38" s="1"/>
  <c r="BB38"/>
  <c r="BB58" s="1"/>
  <c r="BA38"/>
  <c r="AY38"/>
  <c r="AY58" s="1"/>
  <c r="AX38"/>
  <c r="AX58" s="1"/>
  <c r="AV38"/>
  <c r="AV58" s="1"/>
  <c r="AT38"/>
  <c r="AT58" s="1"/>
  <c r="AR38"/>
  <c r="AR58" s="1"/>
  <c r="AP38"/>
  <c r="AP58" s="1"/>
  <c r="AN38"/>
  <c r="AN58" s="1"/>
  <c r="AK38"/>
  <c r="AK58" s="1"/>
  <c r="AJ38"/>
  <c r="AI38"/>
  <c r="AH38"/>
  <c r="AH58" s="1"/>
  <c r="AF38"/>
  <c r="AF58" s="1"/>
  <c r="AD38"/>
  <c r="AD58" s="1"/>
  <c r="AB38"/>
  <c r="AB58" s="1"/>
  <c r="Z38"/>
  <c r="Z58" s="1"/>
  <c r="X38"/>
  <c r="X58" s="1"/>
  <c r="U38"/>
  <c r="V38" s="1"/>
  <c r="S38"/>
  <c r="S58" s="1"/>
  <c r="R38"/>
  <c r="R58" s="1"/>
  <c r="P38"/>
  <c r="P58" s="1"/>
  <c r="N38"/>
  <c r="N58" s="1"/>
  <c r="L38"/>
  <c r="L58" s="1"/>
  <c r="J38"/>
  <c r="J58" s="1"/>
  <c r="H38"/>
  <c r="H58" s="1"/>
  <c r="BM37"/>
  <c r="BK37"/>
  <c r="BI37"/>
  <c r="BG37"/>
  <c r="BE37"/>
  <c r="BC37"/>
  <c r="AZ37"/>
  <c r="AW37"/>
  <c r="AU37"/>
  <c r="AS37"/>
  <c r="AQ37"/>
  <c r="AO37"/>
  <c r="AM37"/>
  <c r="AG37"/>
  <c r="AE37"/>
  <c r="AC37"/>
  <c r="AA37"/>
  <c r="Y37"/>
  <c r="W37"/>
  <c r="Q37"/>
  <c r="O37"/>
  <c r="M37"/>
  <c r="K37"/>
  <c r="I37"/>
  <c r="BR36"/>
  <c r="BQ36"/>
  <c r="BP36"/>
  <c r="BO36"/>
  <c r="BN36"/>
  <c r="BL36"/>
  <c r="BJ36"/>
  <c r="BH36"/>
  <c r="BF36"/>
  <c r="BD36"/>
  <c r="BB36"/>
  <c r="BA36"/>
  <c r="AY36"/>
  <c r="AX36"/>
  <c r="AV36"/>
  <c r="AT36"/>
  <c r="AR36"/>
  <c r="AP36"/>
  <c r="AN36"/>
  <c r="AL36"/>
  <c r="AK36"/>
  <c r="AI36"/>
  <c r="AJ36" s="1"/>
  <c r="AH36"/>
  <c r="AF36"/>
  <c r="AD36"/>
  <c r="AB36"/>
  <c r="Z36"/>
  <c r="X36"/>
  <c r="U36"/>
  <c r="F36" s="1"/>
  <c r="T36"/>
  <c r="S36"/>
  <c r="R36"/>
  <c r="P36"/>
  <c r="N36"/>
  <c r="L36"/>
  <c r="J36"/>
  <c r="H36"/>
  <c r="BQ35"/>
  <c r="BR35" s="1"/>
  <c r="BP35"/>
  <c r="BO35"/>
  <c r="BN35"/>
  <c r="BL35"/>
  <c r="BJ35"/>
  <c r="BH35"/>
  <c r="BF35"/>
  <c r="BD35"/>
  <c r="BB35"/>
  <c r="BA35"/>
  <c r="AY35"/>
  <c r="AX35"/>
  <c r="AV35"/>
  <c r="AT35"/>
  <c r="AR35"/>
  <c r="AP35"/>
  <c r="AN35"/>
  <c r="AL35"/>
  <c r="AK35"/>
  <c r="AJ35"/>
  <c r="AI35"/>
  <c r="AH35"/>
  <c r="AF35"/>
  <c r="AD35"/>
  <c r="AB35"/>
  <c r="Z35"/>
  <c r="X35"/>
  <c r="V35"/>
  <c r="U35"/>
  <c r="F35" s="1"/>
  <c r="S35"/>
  <c r="T35" s="1"/>
  <c r="R35"/>
  <c r="P35"/>
  <c r="N35"/>
  <c r="L35"/>
  <c r="J35"/>
  <c r="H35"/>
  <c r="BR34"/>
  <c r="BQ34"/>
  <c r="BP34"/>
  <c r="BO34"/>
  <c r="BN34"/>
  <c r="BL34"/>
  <c r="BJ34"/>
  <c r="BH34"/>
  <c r="BF34"/>
  <c r="BD34"/>
  <c r="BB34"/>
  <c r="BA34"/>
  <c r="AY34"/>
  <c r="AX34"/>
  <c r="AX37" s="1"/>
  <c r="AV34"/>
  <c r="AT34"/>
  <c r="AR34"/>
  <c r="AP34"/>
  <c r="AP37" s="1"/>
  <c r="AN34"/>
  <c r="AK34"/>
  <c r="AL34" s="1"/>
  <c r="AJ34"/>
  <c r="AI34"/>
  <c r="AH34"/>
  <c r="AF34"/>
  <c r="AD34"/>
  <c r="AD37" s="1"/>
  <c r="AB34"/>
  <c r="Z34"/>
  <c r="X34"/>
  <c r="U34"/>
  <c r="F34" s="1"/>
  <c r="S34"/>
  <c r="D34" s="1"/>
  <c r="R34"/>
  <c r="R37" s="1"/>
  <c r="P34"/>
  <c r="N34"/>
  <c r="L34"/>
  <c r="J34"/>
  <c r="H34"/>
  <c r="BR33"/>
  <c r="BR37" s="1"/>
  <c r="BQ33"/>
  <c r="BO33"/>
  <c r="BN33"/>
  <c r="BN37" s="1"/>
  <c r="BL33"/>
  <c r="BJ33"/>
  <c r="BH33"/>
  <c r="BF33"/>
  <c r="BF37" s="1"/>
  <c r="BD33"/>
  <c r="BA33"/>
  <c r="BB33" s="1"/>
  <c r="AY33"/>
  <c r="AY37" s="1"/>
  <c r="AX33"/>
  <c r="AV33"/>
  <c r="AT33"/>
  <c r="AR33"/>
  <c r="AP33"/>
  <c r="AN33"/>
  <c r="AL33"/>
  <c r="AK33"/>
  <c r="AJ33"/>
  <c r="AI33"/>
  <c r="AH33"/>
  <c r="AF33"/>
  <c r="AD33"/>
  <c r="AB33"/>
  <c r="Z33"/>
  <c r="X33"/>
  <c r="V33"/>
  <c r="U33"/>
  <c r="T33"/>
  <c r="S33"/>
  <c r="R33"/>
  <c r="P33"/>
  <c r="N33"/>
  <c r="L33"/>
  <c r="J33"/>
  <c r="H33"/>
  <c r="F33"/>
  <c r="BR32"/>
  <c r="BQ32"/>
  <c r="BQ37" s="1"/>
  <c r="BP32"/>
  <c r="BO32"/>
  <c r="BO37" s="1"/>
  <c r="BN32"/>
  <c r="BL32"/>
  <c r="BL37" s="1"/>
  <c r="BJ32"/>
  <c r="BJ37" s="1"/>
  <c r="BH32"/>
  <c r="BH37" s="1"/>
  <c r="BF32"/>
  <c r="BD32"/>
  <c r="BD37" s="1"/>
  <c r="BB32"/>
  <c r="BA32"/>
  <c r="BA37" s="1"/>
  <c r="AY32"/>
  <c r="AX32"/>
  <c r="AV32"/>
  <c r="AV37" s="1"/>
  <c r="AT32"/>
  <c r="AT37" s="1"/>
  <c r="AR32"/>
  <c r="AR37" s="1"/>
  <c r="AP32"/>
  <c r="AN32"/>
  <c r="AN37" s="1"/>
  <c r="AL32"/>
  <c r="AL37" s="1"/>
  <c r="AK32"/>
  <c r="AK37" s="1"/>
  <c r="AI32"/>
  <c r="AI37" s="1"/>
  <c r="AH32"/>
  <c r="AH37" s="1"/>
  <c r="AF32"/>
  <c r="AF37" s="1"/>
  <c r="AD32"/>
  <c r="AB32"/>
  <c r="AB37" s="1"/>
  <c r="Z32"/>
  <c r="Z37" s="1"/>
  <c r="X32"/>
  <c r="X37" s="1"/>
  <c r="U32"/>
  <c r="F32" s="1"/>
  <c r="S32"/>
  <c r="T32" s="1"/>
  <c r="R32"/>
  <c r="P32"/>
  <c r="P37" s="1"/>
  <c r="N32"/>
  <c r="L32"/>
  <c r="J32"/>
  <c r="H32"/>
  <c r="BM31"/>
  <c r="BK31"/>
  <c r="BI31"/>
  <c r="BG31"/>
  <c r="BE31"/>
  <c r="BC31"/>
  <c r="AW31"/>
  <c r="AU31"/>
  <c r="AS31"/>
  <c r="AQ31"/>
  <c r="AO31"/>
  <c r="AM31"/>
  <c r="AG31"/>
  <c r="AE31"/>
  <c r="AC31"/>
  <c r="AA31"/>
  <c r="Y31"/>
  <c r="W31"/>
  <c r="Q31"/>
  <c r="O31"/>
  <c r="M31"/>
  <c r="K31"/>
  <c r="I31"/>
  <c r="BR30"/>
  <c r="BQ30"/>
  <c r="BP30"/>
  <c r="BO30"/>
  <c r="BN30"/>
  <c r="BL30"/>
  <c r="BJ30"/>
  <c r="BH30"/>
  <c r="BF30"/>
  <c r="BD30"/>
  <c r="BB30"/>
  <c r="BA30"/>
  <c r="AZ30"/>
  <c r="AY30"/>
  <c r="AX30"/>
  <c r="AV30"/>
  <c r="AT30"/>
  <c r="AR30"/>
  <c r="AP30"/>
  <c r="AN30"/>
  <c r="AL30"/>
  <c r="AK30"/>
  <c r="AJ30"/>
  <c r="AI30"/>
  <c r="AH30"/>
  <c r="AF30"/>
  <c r="AD30"/>
  <c r="AB30"/>
  <c r="Z30"/>
  <c r="X30"/>
  <c r="U30"/>
  <c r="F30" s="1"/>
  <c r="S30"/>
  <c r="T30" s="1"/>
  <c r="R30"/>
  <c r="P30"/>
  <c r="N30"/>
  <c r="L30"/>
  <c r="J30"/>
  <c r="H30"/>
  <c r="BR29"/>
  <c r="BQ29"/>
  <c r="BP29"/>
  <c r="BO29"/>
  <c r="BN29"/>
  <c r="BL29"/>
  <c r="BJ29"/>
  <c r="BH29"/>
  <c r="BF29"/>
  <c r="BD29"/>
  <c r="BB29"/>
  <c r="BA29"/>
  <c r="AZ29"/>
  <c r="AY29"/>
  <c r="AX29"/>
  <c r="AV29"/>
  <c r="AT29"/>
  <c r="AR29"/>
  <c r="AP29"/>
  <c r="AN29"/>
  <c r="AL29"/>
  <c r="AK29"/>
  <c r="AJ29"/>
  <c r="AI29"/>
  <c r="AH29"/>
  <c r="AF29"/>
  <c r="AD29"/>
  <c r="AB29"/>
  <c r="Z29"/>
  <c r="X29"/>
  <c r="U29"/>
  <c r="F29" s="1"/>
  <c r="S29"/>
  <c r="T29" s="1"/>
  <c r="R29"/>
  <c r="P29"/>
  <c r="N29"/>
  <c r="L29"/>
  <c r="J29"/>
  <c r="H29"/>
  <c r="BR28"/>
  <c r="BQ28"/>
  <c r="BP28"/>
  <c r="BO28"/>
  <c r="BN28"/>
  <c r="BL28"/>
  <c r="BJ28"/>
  <c r="BH28"/>
  <c r="BF28"/>
  <c r="BD28"/>
  <c r="BB28"/>
  <c r="BA28"/>
  <c r="AZ28"/>
  <c r="AY28"/>
  <c r="AX28"/>
  <c r="AV28"/>
  <c r="AT28"/>
  <c r="AR28"/>
  <c r="AP28"/>
  <c r="AN28"/>
  <c r="AL28"/>
  <c r="AK28"/>
  <c r="AJ28"/>
  <c r="AI28"/>
  <c r="AH28"/>
  <c r="AF28"/>
  <c r="AD28"/>
  <c r="AB28"/>
  <c r="Z28"/>
  <c r="X28"/>
  <c r="V28"/>
  <c r="U28"/>
  <c r="S28"/>
  <c r="T28" s="1"/>
  <c r="R28"/>
  <c r="P28"/>
  <c r="N28"/>
  <c r="L28"/>
  <c r="J28"/>
  <c r="H28"/>
  <c r="F28"/>
  <c r="D28"/>
  <c r="BR27"/>
  <c r="BQ27"/>
  <c r="BP27"/>
  <c r="BO27"/>
  <c r="BN27"/>
  <c r="BL27"/>
  <c r="BJ27"/>
  <c r="BH27"/>
  <c r="BF27"/>
  <c r="BD27"/>
  <c r="BB27"/>
  <c r="BA27"/>
  <c r="AZ27"/>
  <c r="AY27"/>
  <c r="AX27"/>
  <c r="AV27"/>
  <c r="AT27"/>
  <c r="AR27"/>
  <c r="AP27"/>
  <c r="AN27"/>
  <c r="AL27"/>
  <c r="AK27"/>
  <c r="AJ27"/>
  <c r="AI27"/>
  <c r="AH27"/>
  <c r="AF27"/>
  <c r="AD27"/>
  <c r="AB27"/>
  <c r="Z27"/>
  <c r="X27"/>
  <c r="V27"/>
  <c r="U27"/>
  <c r="F27" s="1"/>
  <c r="S27"/>
  <c r="T27" s="1"/>
  <c r="R27"/>
  <c r="P27"/>
  <c r="N27"/>
  <c r="L27"/>
  <c r="J27"/>
  <c r="H27"/>
  <c r="BR26"/>
  <c r="BQ26"/>
  <c r="BP26"/>
  <c r="BO26"/>
  <c r="BN26"/>
  <c r="BL26"/>
  <c r="BJ26"/>
  <c r="BH26"/>
  <c r="BF26"/>
  <c r="BD26"/>
  <c r="BB26"/>
  <c r="BA26"/>
  <c r="AZ26"/>
  <c r="AY26"/>
  <c r="AX26"/>
  <c r="AV26"/>
  <c r="AT26"/>
  <c r="AR26"/>
  <c r="AP26"/>
  <c r="AN26"/>
  <c r="AL26"/>
  <c r="AK26"/>
  <c r="AJ26"/>
  <c r="AI26"/>
  <c r="AH26"/>
  <c r="AF26"/>
  <c r="AD26"/>
  <c r="AB26"/>
  <c r="Z26"/>
  <c r="X26"/>
  <c r="V26"/>
  <c r="U26"/>
  <c r="S26"/>
  <c r="T26" s="1"/>
  <c r="R26"/>
  <c r="P26"/>
  <c r="N26"/>
  <c r="L26"/>
  <c r="J26"/>
  <c r="H26"/>
  <c r="F26"/>
  <c r="D26"/>
  <c r="BR25"/>
  <c r="BQ25"/>
  <c r="BP25"/>
  <c r="BO25"/>
  <c r="BN25"/>
  <c r="BL25"/>
  <c r="BJ25"/>
  <c r="BH25"/>
  <c r="BF25"/>
  <c r="BD25"/>
  <c r="BB25"/>
  <c r="BA25"/>
  <c r="AZ25"/>
  <c r="AY25"/>
  <c r="AX25"/>
  <c r="AV25"/>
  <c r="AT25"/>
  <c r="AR25"/>
  <c r="AP25"/>
  <c r="AN25"/>
  <c r="AL25"/>
  <c r="AK25"/>
  <c r="AJ25"/>
  <c r="AI25"/>
  <c r="AH25"/>
  <c r="AF25"/>
  <c r="AD25"/>
  <c r="AB25"/>
  <c r="Z25"/>
  <c r="X25"/>
  <c r="U25"/>
  <c r="F25" s="1"/>
  <c r="S25"/>
  <c r="T25" s="1"/>
  <c r="R25"/>
  <c r="P25"/>
  <c r="N25"/>
  <c r="L25"/>
  <c r="J25"/>
  <c r="H25"/>
  <c r="BR24"/>
  <c r="BQ24"/>
  <c r="BP24"/>
  <c r="BO24"/>
  <c r="BN24"/>
  <c r="BL24"/>
  <c r="BJ24"/>
  <c r="BH24"/>
  <c r="BF24"/>
  <c r="BD24"/>
  <c r="BB24"/>
  <c r="BA24"/>
  <c r="AZ24"/>
  <c r="AY24"/>
  <c r="AX24"/>
  <c r="AV24"/>
  <c r="AT24"/>
  <c r="AR24"/>
  <c r="AP24"/>
  <c r="AN24"/>
  <c r="AL24"/>
  <c r="AK24"/>
  <c r="AJ24"/>
  <c r="AI24"/>
  <c r="AH24"/>
  <c r="AF24"/>
  <c r="AD24"/>
  <c r="AB24"/>
  <c r="Z24"/>
  <c r="X24"/>
  <c r="V24"/>
  <c r="U24"/>
  <c r="S24"/>
  <c r="T24" s="1"/>
  <c r="R24"/>
  <c r="P24"/>
  <c r="N24"/>
  <c r="L24"/>
  <c r="J24"/>
  <c r="H24"/>
  <c r="F24"/>
  <c r="D24"/>
  <c r="BR23"/>
  <c r="BQ23"/>
  <c r="BP23"/>
  <c r="BO23"/>
  <c r="BN23"/>
  <c r="BL23"/>
  <c r="BJ23"/>
  <c r="BH23"/>
  <c r="BF23"/>
  <c r="BD23"/>
  <c r="BB23"/>
  <c r="BA23"/>
  <c r="AZ23"/>
  <c r="AY23"/>
  <c r="AX23"/>
  <c r="AV23"/>
  <c r="AT23"/>
  <c r="AR23"/>
  <c r="AP23"/>
  <c r="AN23"/>
  <c r="AL23"/>
  <c r="AK23"/>
  <c r="AJ23"/>
  <c r="AI23"/>
  <c r="D23" s="1"/>
  <c r="AH23"/>
  <c r="AF23"/>
  <c r="AD23"/>
  <c r="AB23"/>
  <c r="Z23"/>
  <c r="X23"/>
  <c r="V23"/>
  <c r="U23"/>
  <c r="F23" s="1"/>
  <c r="S23"/>
  <c r="T23" s="1"/>
  <c r="R23"/>
  <c r="P23"/>
  <c r="N23"/>
  <c r="L23"/>
  <c r="J23"/>
  <c r="H23"/>
  <c r="BR22"/>
  <c r="BQ22"/>
  <c r="BP22"/>
  <c r="BO22"/>
  <c r="BN22"/>
  <c r="BL22"/>
  <c r="BJ22"/>
  <c r="BH22"/>
  <c r="BF22"/>
  <c r="BD22"/>
  <c r="BB22"/>
  <c r="BA22"/>
  <c r="AZ22"/>
  <c r="AY22"/>
  <c r="AX22"/>
  <c r="AV22"/>
  <c r="AT22"/>
  <c r="AR22"/>
  <c r="AP22"/>
  <c r="AN22"/>
  <c r="AL22"/>
  <c r="AK22"/>
  <c r="AJ22"/>
  <c r="AI22"/>
  <c r="AH22"/>
  <c r="AF22"/>
  <c r="AD22"/>
  <c r="AB22"/>
  <c r="Z22"/>
  <c r="X22"/>
  <c r="U22"/>
  <c r="V22" s="1"/>
  <c r="S22"/>
  <c r="T22" s="1"/>
  <c r="R22"/>
  <c r="P22"/>
  <c r="N22"/>
  <c r="L22"/>
  <c r="J22"/>
  <c r="H22"/>
  <c r="F22"/>
  <c r="D22"/>
  <c r="BR21"/>
  <c r="BQ21"/>
  <c r="BP21"/>
  <c r="BO21"/>
  <c r="BN21"/>
  <c r="BL21"/>
  <c r="BJ21"/>
  <c r="BH21"/>
  <c r="BF21"/>
  <c r="BD21"/>
  <c r="BB21"/>
  <c r="BA21"/>
  <c r="AZ21"/>
  <c r="AY21"/>
  <c r="AX21"/>
  <c r="AV21"/>
  <c r="AT21"/>
  <c r="AR21"/>
  <c r="AP21"/>
  <c r="AN21"/>
  <c r="AL21"/>
  <c r="AK21"/>
  <c r="AJ21"/>
  <c r="AI21"/>
  <c r="D21" s="1"/>
  <c r="AH21"/>
  <c r="AF21"/>
  <c r="AD21"/>
  <c r="AB21"/>
  <c r="Z21"/>
  <c r="X21"/>
  <c r="V21"/>
  <c r="U21"/>
  <c r="F21" s="1"/>
  <c r="S21"/>
  <c r="T21" s="1"/>
  <c r="R21"/>
  <c r="P21"/>
  <c r="N21"/>
  <c r="L21"/>
  <c r="J21"/>
  <c r="H21"/>
  <c r="BR20"/>
  <c r="BQ20"/>
  <c r="BP20"/>
  <c r="BO20"/>
  <c r="BN20"/>
  <c r="BL20"/>
  <c r="BJ20"/>
  <c r="BH20"/>
  <c r="BF20"/>
  <c r="BD20"/>
  <c r="BB20"/>
  <c r="BA20"/>
  <c r="AZ20"/>
  <c r="AY20"/>
  <c r="AX20"/>
  <c r="AV20"/>
  <c r="AT20"/>
  <c r="AR20"/>
  <c r="AP20"/>
  <c r="AN20"/>
  <c r="AL20"/>
  <c r="AK20"/>
  <c r="AJ20"/>
  <c r="AI20"/>
  <c r="AH20"/>
  <c r="AF20"/>
  <c r="AD20"/>
  <c r="AB20"/>
  <c r="Z20"/>
  <c r="X20"/>
  <c r="V20"/>
  <c r="U20"/>
  <c r="S20"/>
  <c r="T20" s="1"/>
  <c r="R20"/>
  <c r="P20"/>
  <c r="N20"/>
  <c r="L20"/>
  <c r="J20"/>
  <c r="H20"/>
  <c r="F20"/>
  <c r="D20"/>
  <c r="BR19"/>
  <c r="BQ19"/>
  <c r="BP19"/>
  <c r="BO19"/>
  <c r="BN19"/>
  <c r="BL19"/>
  <c r="BJ19"/>
  <c r="BH19"/>
  <c r="BF19"/>
  <c r="BD19"/>
  <c r="BB19"/>
  <c r="BA19"/>
  <c r="AZ19"/>
  <c r="AY19"/>
  <c r="AX19"/>
  <c r="AV19"/>
  <c r="AT19"/>
  <c r="AR19"/>
  <c r="AP19"/>
  <c r="AN19"/>
  <c r="AL19"/>
  <c r="AK19"/>
  <c r="AJ19"/>
  <c r="AI19"/>
  <c r="AH19"/>
  <c r="AF19"/>
  <c r="AD19"/>
  <c r="AB19"/>
  <c r="Z19"/>
  <c r="X19"/>
  <c r="V19"/>
  <c r="U19"/>
  <c r="F19" s="1"/>
  <c r="S19"/>
  <c r="T19" s="1"/>
  <c r="R19"/>
  <c r="P19"/>
  <c r="N19"/>
  <c r="L19"/>
  <c r="J19"/>
  <c r="H19"/>
  <c r="BR18"/>
  <c r="BQ18"/>
  <c r="BP18"/>
  <c r="BO18"/>
  <c r="BN18"/>
  <c r="BL18"/>
  <c r="BJ18"/>
  <c r="BH18"/>
  <c r="BF18"/>
  <c r="BD18"/>
  <c r="BB18"/>
  <c r="BA18"/>
  <c r="AZ18"/>
  <c r="AY18"/>
  <c r="AX18"/>
  <c r="AV18"/>
  <c r="AT18"/>
  <c r="AR18"/>
  <c r="AP18"/>
  <c r="AN18"/>
  <c r="AL18"/>
  <c r="AK18"/>
  <c r="AJ18"/>
  <c r="AI18"/>
  <c r="AH18"/>
  <c r="AF18"/>
  <c r="AD18"/>
  <c r="AB18"/>
  <c r="Z18"/>
  <c r="X18"/>
  <c r="U18"/>
  <c r="F18" s="1"/>
  <c r="S18"/>
  <c r="T18" s="1"/>
  <c r="R18"/>
  <c r="P18"/>
  <c r="N18"/>
  <c r="L18"/>
  <c r="J18"/>
  <c r="H18"/>
  <c r="BR17"/>
  <c r="BQ17"/>
  <c r="BP17"/>
  <c r="BO17"/>
  <c r="BN17"/>
  <c r="BL17"/>
  <c r="BJ17"/>
  <c r="BH17"/>
  <c r="BF17"/>
  <c r="BD17"/>
  <c r="BB17"/>
  <c r="BA17"/>
  <c r="AZ17"/>
  <c r="AY17"/>
  <c r="AX17"/>
  <c r="AV17"/>
  <c r="AT17"/>
  <c r="AR17"/>
  <c r="AP17"/>
  <c r="AN17"/>
  <c r="AL17"/>
  <c r="AK17"/>
  <c r="AJ17"/>
  <c r="AI17"/>
  <c r="AH17"/>
  <c r="AF17"/>
  <c r="AD17"/>
  <c r="AB17"/>
  <c r="Z17"/>
  <c r="X17"/>
  <c r="U17"/>
  <c r="F17" s="1"/>
  <c r="S17"/>
  <c r="T17" s="1"/>
  <c r="R17"/>
  <c r="P17"/>
  <c r="N17"/>
  <c r="L17"/>
  <c r="J17"/>
  <c r="H17"/>
  <c r="BR16"/>
  <c r="BQ16"/>
  <c r="BP16"/>
  <c r="BO16"/>
  <c r="BN16"/>
  <c r="BL16"/>
  <c r="BJ16"/>
  <c r="BH16"/>
  <c r="BF16"/>
  <c r="BD16"/>
  <c r="BB16"/>
  <c r="BA16"/>
  <c r="AZ16"/>
  <c r="AY16"/>
  <c r="AX16"/>
  <c r="AV16"/>
  <c r="AT16"/>
  <c r="AR16"/>
  <c r="AP16"/>
  <c r="AN16"/>
  <c r="AL16"/>
  <c r="AK16"/>
  <c r="AJ16"/>
  <c r="AI16"/>
  <c r="AH16"/>
  <c r="AF16"/>
  <c r="AD16"/>
  <c r="AB16"/>
  <c r="Z16"/>
  <c r="X16"/>
  <c r="U16"/>
  <c r="V16" s="1"/>
  <c r="S16"/>
  <c r="T16" s="1"/>
  <c r="R16"/>
  <c r="P16"/>
  <c r="N16"/>
  <c r="L16"/>
  <c r="J16"/>
  <c r="H16"/>
  <c r="F16"/>
  <c r="D16"/>
  <c r="BR15"/>
  <c r="BQ15"/>
  <c r="BP15"/>
  <c r="BO15"/>
  <c r="BN15"/>
  <c r="BL15"/>
  <c r="BJ15"/>
  <c r="BH15"/>
  <c r="BF15"/>
  <c r="BD15"/>
  <c r="BB15"/>
  <c r="BA15"/>
  <c r="AZ15"/>
  <c r="AY15"/>
  <c r="AX15"/>
  <c r="AV15"/>
  <c r="AT15"/>
  <c r="AR15"/>
  <c r="AP15"/>
  <c r="AN15"/>
  <c r="AL15"/>
  <c r="AK15"/>
  <c r="AJ15"/>
  <c r="AI15"/>
  <c r="AH15"/>
  <c r="AF15"/>
  <c r="AD15"/>
  <c r="AB15"/>
  <c r="Z15"/>
  <c r="X15"/>
  <c r="U15"/>
  <c r="F15" s="1"/>
  <c r="S15"/>
  <c r="T15" s="1"/>
  <c r="R15"/>
  <c r="P15"/>
  <c r="N15"/>
  <c r="L15"/>
  <c r="J15"/>
  <c r="H15"/>
  <c r="BR14"/>
  <c r="BQ14"/>
  <c r="BP14"/>
  <c r="BO14"/>
  <c r="BN14"/>
  <c r="BL14"/>
  <c r="BJ14"/>
  <c r="BH14"/>
  <c r="BF14"/>
  <c r="BD14"/>
  <c r="BB14"/>
  <c r="BA14"/>
  <c r="AZ14"/>
  <c r="AY14"/>
  <c r="AX14"/>
  <c r="AV14"/>
  <c r="AT14"/>
  <c r="AR14"/>
  <c r="AP14"/>
  <c r="AN14"/>
  <c r="AL14"/>
  <c r="AK14"/>
  <c r="AJ14"/>
  <c r="AI14"/>
  <c r="AH14"/>
  <c r="AF14"/>
  <c r="AD14"/>
  <c r="AB14"/>
  <c r="Z14"/>
  <c r="X14"/>
  <c r="U14"/>
  <c r="V14" s="1"/>
  <c r="S14"/>
  <c r="T14" s="1"/>
  <c r="R14"/>
  <c r="P14"/>
  <c r="N14"/>
  <c r="L14"/>
  <c r="J14"/>
  <c r="H14"/>
  <c r="F14"/>
  <c r="BR13"/>
  <c r="BQ13"/>
  <c r="BP13"/>
  <c r="BO13"/>
  <c r="BN13"/>
  <c r="BL13"/>
  <c r="BJ13"/>
  <c r="BH13"/>
  <c r="BF13"/>
  <c r="BD13"/>
  <c r="BB13"/>
  <c r="BA13"/>
  <c r="AZ13"/>
  <c r="AY13"/>
  <c r="AX13"/>
  <c r="AV13"/>
  <c r="AT13"/>
  <c r="AR13"/>
  <c r="AP13"/>
  <c r="AN13"/>
  <c r="AL13"/>
  <c r="AK13"/>
  <c r="AJ13"/>
  <c r="AI13"/>
  <c r="AH13"/>
  <c r="AF13"/>
  <c r="AD13"/>
  <c r="AB13"/>
  <c r="Z13"/>
  <c r="X13"/>
  <c r="U13"/>
  <c r="F13" s="1"/>
  <c r="S13"/>
  <c r="T13" s="1"/>
  <c r="R13"/>
  <c r="P13"/>
  <c r="N13"/>
  <c r="L13"/>
  <c r="J13"/>
  <c r="H13"/>
  <c r="BR12"/>
  <c r="BQ12"/>
  <c r="BP12"/>
  <c r="BO12"/>
  <c r="BN12"/>
  <c r="BL12"/>
  <c r="BJ12"/>
  <c r="BH12"/>
  <c r="BF12"/>
  <c r="BD12"/>
  <c r="BB12"/>
  <c r="BA12"/>
  <c r="AZ12"/>
  <c r="AY12"/>
  <c r="AX12"/>
  <c r="AV12"/>
  <c r="AT12"/>
  <c r="AR12"/>
  <c r="AP12"/>
  <c r="AN12"/>
  <c r="AL12"/>
  <c r="AK12"/>
  <c r="AJ12"/>
  <c r="AI12"/>
  <c r="AH12"/>
  <c r="AF12"/>
  <c r="AD12"/>
  <c r="AB12"/>
  <c r="Z12"/>
  <c r="X12"/>
  <c r="U12"/>
  <c r="V12" s="1"/>
  <c r="S12"/>
  <c r="T12" s="1"/>
  <c r="R12"/>
  <c r="P12"/>
  <c r="N12"/>
  <c r="L12"/>
  <c r="J12"/>
  <c r="H12"/>
  <c r="F12"/>
  <c r="D12"/>
  <c r="BR11"/>
  <c r="BQ11"/>
  <c r="BP11"/>
  <c r="BO11"/>
  <c r="BN11"/>
  <c r="BL11"/>
  <c r="BJ11"/>
  <c r="BH11"/>
  <c r="BF11"/>
  <c r="BD11"/>
  <c r="BB11"/>
  <c r="BA11"/>
  <c r="AZ11"/>
  <c r="AY11"/>
  <c r="AX11"/>
  <c r="AV11"/>
  <c r="AT11"/>
  <c r="AR11"/>
  <c r="AP11"/>
  <c r="AN11"/>
  <c r="AL11"/>
  <c r="AK11"/>
  <c r="AJ11"/>
  <c r="AI11"/>
  <c r="AH11"/>
  <c r="AF11"/>
  <c r="AD11"/>
  <c r="AB11"/>
  <c r="Z11"/>
  <c r="X11"/>
  <c r="V11"/>
  <c r="U11"/>
  <c r="F11" s="1"/>
  <c r="S11"/>
  <c r="T11" s="1"/>
  <c r="R11"/>
  <c r="P11"/>
  <c r="N11"/>
  <c r="L11"/>
  <c r="J11"/>
  <c r="H11"/>
  <c r="BR10"/>
  <c r="BR31" s="1"/>
  <c r="BQ10"/>
  <c r="BQ31" s="1"/>
  <c r="BP10"/>
  <c r="BP31" s="1"/>
  <c r="BO10"/>
  <c r="BO31" s="1"/>
  <c r="BN10"/>
  <c r="BN31" s="1"/>
  <c r="BL10"/>
  <c r="BL31" s="1"/>
  <c r="BJ10"/>
  <c r="BJ31" s="1"/>
  <c r="BH10"/>
  <c r="BH31" s="1"/>
  <c r="BF10"/>
  <c r="BF31" s="1"/>
  <c r="BD10"/>
  <c r="BD31" s="1"/>
  <c r="BB10"/>
  <c r="BB31" s="1"/>
  <c r="BA10"/>
  <c r="BA31" s="1"/>
  <c r="AZ10"/>
  <c r="AZ31" s="1"/>
  <c r="AY10"/>
  <c r="AY31" s="1"/>
  <c r="AX10"/>
  <c r="AX31" s="1"/>
  <c r="AV10"/>
  <c r="AV31" s="1"/>
  <c r="AT10"/>
  <c r="AT31" s="1"/>
  <c r="AR10"/>
  <c r="AR31" s="1"/>
  <c r="AP10"/>
  <c r="AP31" s="1"/>
  <c r="AN10"/>
  <c r="AN31" s="1"/>
  <c r="AL10"/>
  <c r="AL31" s="1"/>
  <c r="AK10"/>
  <c r="AK31" s="1"/>
  <c r="AJ10"/>
  <c r="AJ31" s="1"/>
  <c r="AI10"/>
  <c r="AI31" s="1"/>
  <c r="AH10"/>
  <c r="AH31" s="1"/>
  <c r="AF10"/>
  <c r="AF31" s="1"/>
  <c r="AD10"/>
  <c r="AD31" s="1"/>
  <c r="AB10"/>
  <c r="AB31" s="1"/>
  <c r="Z10"/>
  <c r="Z31" s="1"/>
  <c r="X10"/>
  <c r="X31" s="1"/>
  <c r="U10"/>
  <c r="S10"/>
  <c r="R10"/>
  <c r="R31" s="1"/>
  <c r="P10"/>
  <c r="P31" s="1"/>
  <c r="N10"/>
  <c r="L10"/>
  <c r="J10"/>
  <c r="H10"/>
  <c r="AY5"/>
  <c r="AS5"/>
  <c r="BQ4"/>
  <c r="BO4"/>
  <c r="BM4"/>
  <c r="BK4"/>
  <c r="BI4"/>
  <c r="BG4"/>
  <c r="BE4"/>
  <c r="BC4"/>
  <c r="BA4"/>
  <c r="AY4"/>
  <c r="AY6" s="1"/>
  <c r="AW4"/>
  <c r="AU4"/>
  <c r="AS4"/>
  <c r="AS6" s="1"/>
  <c r="AQ4"/>
  <c r="AO4"/>
  <c r="AM4"/>
  <c r="AK4"/>
  <c r="AI4"/>
  <c r="AG4"/>
  <c r="AE4"/>
  <c r="AC4"/>
  <c r="AA4"/>
  <c r="Y4"/>
  <c r="W4"/>
  <c r="Q4"/>
  <c r="O4"/>
  <c r="M4"/>
  <c r="I4"/>
  <c r="F4"/>
  <c r="D4"/>
  <c r="D114" l="1"/>
  <c r="N117"/>
  <c r="N125" s="1"/>
  <c r="L122"/>
  <c r="D120"/>
  <c r="F118"/>
  <c r="M125"/>
  <c r="M127" s="1"/>
  <c r="N84"/>
  <c r="L84"/>
  <c r="V29"/>
  <c r="N106"/>
  <c r="L80"/>
  <c r="N31"/>
  <c r="V17"/>
  <c r="D14"/>
  <c r="N37"/>
  <c r="L37"/>
  <c r="L31"/>
  <c r="D27"/>
  <c r="D18"/>
  <c r="D19"/>
  <c r="D29"/>
  <c r="D30"/>
  <c r="J117"/>
  <c r="D113"/>
  <c r="D112"/>
  <c r="D111"/>
  <c r="U122"/>
  <c r="K125"/>
  <c r="K127" s="1"/>
  <c r="T122"/>
  <c r="D119"/>
  <c r="S122"/>
  <c r="I125"/>
  <c r="I127" s="1"/>
  <c r="D118"/>
  <c r="D105"/>
  <c r="U84"/>
  <c r="V83"/>
  <c r="V81"/>
  <c r="H84"/>
  <c r="T81"/>
  <c r="T84" s="1"/>
  <c r="V30"/>
  <c r="H106"/>
  <c r="D90"/>
  <c r="D89"/>
  <c r="V88"/>
  <c r="J80"/>
  <c r="V42"/>
  <c r="V25"/>
  <c r="D25"/>
  <c r="V18"/>
  <c r="D17"/>
  <c r="V15"/>
  <c r="D15"/>
  <c r="V13"/>
  <c r="D13"/>
  <c r="H31"/>
  <c r="S31"/>
  <c r="D31" s="1"/>
  <c r="J31"/>
  <c r="U31"/>
  <c r="F31" s="1"/>
  <c r="D35"/>
  <c r="H37"/>
  <c r="V34"/>
  <c r="J37"/>
  <c r="D33"/>
  <c r="S37"/>
  <c r="D37" s="1"/>
  <c r="D11"/>
  <c r="V10"/>
  <c r="V31" s="1"/>
  <c r="F10"/>
  <c r="D10"/>
  <c r="T10"/>
  <c r="T31" s="1"/>
  <c r="BO43"/>
  <c r="BP43" s="1"/>
  <c r="BD43"/>
  <c r="BP44"/>
  <c r="D44"/>
  <c r="BO51"/>
  <c r="BP51" s="1"/>
  <c r="BD51"/>
  <c r="BP52"/>
  <c r="D52"/>
  <c r="BB37"/>
  <c r="BO41"/>
  <c r="BP41" s="1"/>
  <c r="BD41"/>
  <c r="BP42"/>
  <c r="D42"/>
  <c r="BO49"/>
  <c r="BP49" s="1"/>
  <c r="BD49"/>
  <c r="BP50"/>
  <c r="D50"/>
  <c r="BO39"/>
  <c r="BP39" s="1"/>
  <c r="BD39"/>
  <c r="BP40"/>
  <c r="D40"/>
  <c r="BO47"/>
  <c r="BP47" s="1"/>
  <c r="BD47"/>
  <c r="BP48"/>
  <c r="D48"/>
  <c r="AJ58"/>
  <c r="BP38"/>
  <c r="D38"/>
  <c r="BO45"/>
  <c r="BP45" s="1"/>
  <c r="BD45"/>
  <c r="BP46"/>
  <c r="D46"/>
  <c r="D32"/>
  <c r="D36"/>
  <c r="U37"/>
  <c r="F37" s="1"/>
  <c r="U58"/>
  <c r="AI58"/>
  <c r="D39"/>
  <c r="D41"/>
  <c r="D43"/>
  <c r="D47"/>
  <c r="D49"/>
  <c r="D51"/>
  <c r="BB80"/>
  <c r="AJ84"/>
  <c r="AL106"/>
  <c r="L125"/>
  <c r="AB125"/>
  <c r="AR125"/>
  <c r="AY125"/>
  <c r="AY127" s="1"/>
  <c r="BF125"/>
  <c r="BN125"/>
  <c r="F54"/>
  <c r="V54"/>
  <c r="F56"/>
  <c r="V56"/>
  <c r="AK80"/>
  <c r="AL60"/>
  <c r="AL80" s="1"/>
  <c r="V32"/>
  <c r="AJ32"/>
  <c r="AJ37" s="1"/>
  <c r="BP33"/>
  <c r="BP37" s="1"/>
  <c r="T34"/>
  <c r="T37" s="1"/>
  <c r="V36"/>
  <c r="F38"/>
  <c r="T38"/>
  <c r="T58" s="1"/>
  <c r="AL38"/>
  <c r="AL58" s="1"/>
  <c r="BA58"/>
  <c r="BR38"/>
  <c r="BR58" s="1"/>
  <c r="V39"/>
  <c r="V58" s="1"/>
  <c r="V41"/>
  <c r="V43"/>
  <c r="V45"/>
  <c r="V47"/>
  <c r="V49"/>
  <c r="V51"/>
  <c r="V53"/>
  <c r="BC54"/>
  <c r="BC56"/>
  <c r="N80"/>
  <c r="U80"/>
  <c r="F80" s="1"/>
  <c r="AT80"/>
  <c r="BA80"/>
  <c r="BH80"/>
  <c r="BO80"/>
  <c r="D64"/>
  <c r="F84"/>
  <c r="T106"/>
  <c r="BR106"/>
  <c r="BR117"/>
  <c r="BR125" s="1"/>
  <c r="AL122"/>
  <c r="J125"/>
  <c r="R125"/>
  <c r="Z125"/>
  <c r="AH125"/>
  <c r="AP125"/>
  <c r="AX125"/>
  <c r="BD125"/>
  <c r="BL125"/>
  <c r="S80"/>
  <c r="T60"/>
  <c r="T80" s="1"/>
  <c r="BR61"/>
  <c r="F61"/>
  <c r="F62"/>
  <c r="V62"/>
  <c r="AJ80"/>
  <c r="BR80"/>
  <c r="H125"/>
  <c r="P125"/>
  <c r="X125"/>
  <c r="AF125"/>
  <c r="AN125"/>
  <c r="AV125"/>
  <c r="BB125"/>
  <c r="BJ125"/>
  <c r="BO125"/>
  <c r="BO127" s="1"/>
  <c r="V55"/>
  <c r="F55"/>
  <c r="V57"/>
  <c r="F57"/>
  <c r="D59"/>
  <c r="BP59"/>
  <c r="AJ62"/>
  <c r="D62"/>
  <c r="D63"/>
  <c r="BP63"/>
  <c r="BC53"/>
  <c r="BC58" s="1"/>
  <c r="BC55"/>
  <c r="BC57"/>
  <c r="BQ80"/>
  <c r="D84"/>
  <c r="BP84"/>
  <c r="V122"/>
  <c r="AD125"/>
  <c r="AK125"/>
  <c r="AK127" s="1"/>
  <c r="BH125"/>
  <c r="F65"/>
  <c r="D66"/>
  <c r="F69"/>
  <c r="D70"/>
  <c r="F73"/>
  <c r="D74"/>
  <c r="F77"/>
  <c r="D78"/>
  <c r="D82"/>
  <c r="F85"/>
  <c r="D86"/>
  <c r="U106"/>
  <c r="F106" s="1"/>
  <c r="AK106"/>
  <c r="BA122"/>
  <c r="BA125" s="1"/>
  <c r="BA127" s="1"/>
  <c r="BQ122"/>
  <c r="BQ125" s="1"/>
  <c r="BQ127" s="1"/>
  <c r="S124"/>
  <c r="AI124"/>
  <c r="AI125" s="1"/>
  <c r="AI127" s="1"/>
  <c r="F60"/>
  <c r="D61"/>
  <c r="F64"/>
  <c r="D65"/>
  <c r="V66"/>
  <c r="BP67"/>
  <c r="BP80" s="1"/>
  <c r="F68"/>
  <c r="D69"/>
  <c r="V70"/>
  <c r="BP71"/>
  <c r="F72"/>
  <c r="D73"/>
  <c r="V74"/>
  <c r="BP75"/>
  <c r="F76"/>
  <c r="D77"/>
  <c r="V78"/>
  <c r="BP79"/>
  <c r="AI80"/>
  <c r="D81"/>
  <c r="BR81"/>
  <c r="BR84" s="1"/>
  <c r="V82"/>
  <c r="BP83"/>
  <c r="BO84"/>
  <c r="D85"/>
  <c r="V86"/>
  <c r="AJ86"/>
  <c r="AJ106" s="1"/>
  <c r="BP87"/>
  <c r="BP106" s="1"/>
  <c r="D88"/>
  <c r="V89"/>
  <c r="BP90"/>
  <c r="F91"/>
  <c r="D92"/>
  <c r="V93"/>
  <c r="BP94"/>
  <c r="F95"/>
  <c r="D96"/>
  <c r="V97"/>
  <c r="BP98"/>
  <c r="F99"/>
  <c r="D100"/>
  <c r="V101"/>
  <c r="BP102"/>
  <c r="F103"/>
  <c r="D104"/>
  <c r="V105"/>
  <c r="F107"/>
  <c r="V109"/>
  <c r="BP110"/>
  <c r="F111"/>
  <c r="T111"/>
  <c r="T117" s="1"/>
  <c r="AL111"/>
  <c r="AL117" s="1"/>
  <c r="V113"/>
  <c r="V117" s="1"/>
  <c r="BP114"/>
  <c r="BP117" s="1"/>
  <c r="F115"/>
  <c r="U117"/>
  <c r="F117" s="1"/>
  <c r="BP118"/>
  <c r="BP122" s="1"/>
  <c r="V121"/>
  <c r="F123"/>
  <c r="AL123"/>
  <c r="AL124" s="1"/>
  <c r="AL125" s="1"/>
  <c r="S106"/>
  <c r="D106" s="1"/>
  <c r="BO122"/>
  <c r="U124"/>
  <c r="V60"/>
  <c r="V80" s="1"/>
  <c r="BB81"/>
  <c r="BB84" s="1"/>
  <c r="AJ111"/>
  <c r="AJ117" s="1"/>
  <c r="AJ125" s="1"/>
  <c r="T125" l="1"/>
  <c r="N127"/>
  <c r="M5"/>
  <c r="M6" s="1"/>
  <c r="V84"/>
  <c r="V125"/>
  <c r="U5" s="1"/>
  <c r="D122"/>
  <c r="H107"/>
  <c r="G4" s="1"/>
  <c r="BP125"/>
  <c r="AJ127"/>
  <c r="AI5"/>
  <c r="AI6" s="1"/>
  <c r="BR127"/>
  <c r="BQ5"/>
  <c r="BQ6" s="1"/>
  <c r="S125"/>
  <c r="S127" s="1"/>
  <c r="D124"/>
  <c r="D125" s="1"/>
  <c r="D127" s="1"/>
  <c r="BO57"/>
  <c r="BD57"/>
  <c r="BJ127"/>
  <c r="BI5"/>
  <c r="BI6" s="1"/>
  <c r="AF127"/>
  <c r="AE5"/>
  <c r="AE6" s="1"/>
  <c r="BD127"/>
  <c r="BC5"/>
  <c r="BC6" s="1"/>
  <c r="Z127"/>
  <c r="Y5"/>
  <c r="Y6" s="1"/>
  <c r="BN127"/>
  <c r="BM5"/>
  <c r="BM6" s="1"/>
  <c r="D80"/>
  <c r="V37"/>
  <c r="F122"/>
  <c r="F58"/>
  <c r="U125"/>
  <c r="U127" s="1"/>
  <c r="F124"/>
  <c r="AD127"/>
  <c r="AC5"/>
  <c r="AC6" s="1"/>
  <c r="AN127"/>
  <c r="AM5"/>
  <c r="AM6" s="1"/>
  <c r="H127"/>
  <c r="G5"/>
  <c r="G6" s="1"/>
  <c r="BL127"/>
  <c r="BK5"/>
  <c r="BK6" s="1"/>
  <c r="AH127"/>
  <c r="AG5"/>
  <c r="AG6" s="1"/>
  <c r="BD56"/>
  <c r="BO56"/>
  <c r="AR127"/>
  <c r="AQ5"/>
  <c r="AQ6" s="1"/>
  <c r="L127"/>
  <c r="K5"/>
  <c r="K6" s="1"/>
  <c r="D45"/>
  <c r="AL127"/>
  <c r="AK5"/>
  <c r="AK6" s="1"/>
  <c r="BO53"/>
  <c r="BD53"/>
  <c r="BD58" s="1"/>
  <c r="AV127"/>
  <c r="AU5"/>
  <c r="AU6" s="1"/>
  <c r="P127"/>
  <c r="O5"/>
  <c r="O6" s="1"/>
  <c r="AP127"/>
  <c r="AO5"/>
  <c r="AO6" s="1"/>
  <c r="J127"/>
  <c r="I5"/>
  <c r="I6" s="1"/>
  <c r="T127"/>
  <c r="S5"/>
  <c r="BH127"/>
  <c r="BG5"/>
  <c r="BG6" s="1"/>
  <c r="BO55"/>
  <c r="BD55"/>
  <c r="BB127"/>
  <c r="BA5"/>
  <c r="BA6" s="1"/>
  <c r="X127"/>
  <c r="W5"/>
  <c r="W6" s="1"/>
  <c r="AX127"/>
  <c r="AW5"/>
  <c r="AW6" s="1"/>
  <c r="R127"/>
  <c r="Q5"/>
  <c r="Q6" s="1"/>
  <c r="BD54"/>
  <c r="BO54"/>
  <c r="BF127"/>
  <c r="BE5"/>
  <c r="BE6" s="1"/>
  <c r="AB127"/>
  <c r="AA5"/>
  <c r="AA6" s="1"/>
  <c r="V106"/>
  <c r="V127" l="1"/>
  <c r="F125"/>
  <c r="F127" s="1"/>
  <c r="BP55"/>
  <c r="D55"/>
  <c r="BP127"/>
  <c r="BO5"/>
  <c r="BO6" s="1"/>
  <c r="S6"/>
  <c r="BP56"/>
  <c r="D56"/>
  <c r="F5"/>
  <c r="F6" s="1"/>
  <c r="U6"/>
  <c r="BP53"/>
  <c r="D53"/>
  <c r="BP57"/>
  <c r="D57"/>
  <c r="BP54"/>
  <c r="D54"/>
  <c r="BO58"/>
  <c r="D58" s="1"/>
  <c r="D5" l="1"/>
  <c r="D6" s="1"/>
  <c r="BP58"/>
</calcChain>
</file>

<file path=xl/sharedStrings.xml><?xml version="1.0" encoding="utf-8"?>
<sst xmlns="http://schemas.openxmlformats.org/spreadsheetml/2006/main" count="821" uniqueCount="330">
  <si>
    <t>NAME OF EMPLOYEE</t>
  </si>
  <si>
    <t>TERRITORY</t>
  </si>
  <si>
    <t>VEG</t>
  </si>
  <si>
    <t>FC</t>
  </si>
  <si>
    <t>TOTAL</t>
  </si>
  <si>
    <t>JUNE</t>
  </si>
  <si>
    <t>JULY</t>
  </si>
  <si>
    <t>AUG</t>
  </si>
  <si>
    <t>SEPT</t>
  </si>
  <si>
    <t>2ND Q</t>
  </si>
  <si>
    <t>OCT</t>
  </si>
  <si>
    <t>NOV</t>
  </si>
  <si>
    <t>DEC</t>
  </si>
  <si>
    <t>3RD Q</t>
  </si>
  <si>
    <t>JAN</t>
  </si>
  <si>
    <t>FEB</t>
  </si>
  <si>
    <t>MARCH</t>
  </si>
  <si>
    <t xml:space="preserve">                4TH QUARTER</t>
  </si>
  <si>
    <t>CROP</t>
  </si>
  <si>
    <t>VARIETY</t>
  </si>
  <si>
    <t>NRV/Kg</t>
  </si>
  <si>
    <t>YR TARGET</t>
  </si>
  <si>
    <t>ACH YTD</t>
  </si>
  <si>
    <t>TGT</t>
  </si>
  <si>
    <t>BV</t>
  </si>
  <si>
    <t>ACH</t>
  </si>
  <si>
    <t>GOURDS</t>
  </si>
  <si>
    <t>QTY</t>
  </si>
  <si>
    <t>ASH GOURD</t>
  </si>
  <si>
    <t>VNR-AG</t>
  </si>
  <si>
    <t>VNR-AG LONG</t>
  </si>
  <si>
    <t>BITTER GOURD</t>
  </si>
  <si>
    <t>AISHWARYA</t>
  </si>
  <si>
    <t>AKASH</t>
  </si>
  <si>
    <t>NAVDHAN</t>
  </si>
  <si>
    <t>SAGAR</t>
  </si>
  <si>
    <t>SHREYA</t>
  </si>
  <si>
    <t>VNR-22</t>
  </si>
  <si>
    <t>VNR-28</t>
  </si>
  <si>
    <t>NISARG</t>
  </si>
  <si>
    <t>NT-222</t>
  </si>
  <si>
    <t>NT-77</t>
  </si>
  <si>
    <t>IMP KATAHI</t>
  </si>
  <si>
    <t>BOTTLEGOURD</t>
  </si>
  <si>
    <t>HARUNA</t>
  </si>
  <si>
    <t>RANJHA</t>
  </si>
  <si>
    <t>SARITA</t>
  </si>
  <si>
    <t>PUMPKIN</t>
  </si>
  <si>
    <t>VNR-11</t>
  </si>
  <si>
    <t>VNR-14</t>
  </si>
  <si>
    <t>VNR-P6</t>
  </si>
  <si>
    <t>VNR-P7</t>
  </si>
  <si>
    <t>RIDGE GOURD</t>
  </si>
  <si>
    <t>AARTI</t>
  </si>
  <si>
    <t>GOURDS TOTAL</t>
  </si>
  <si>
    <t>BHENDI</t>
  </si>
  <si>
    <t>APOORVA</t>
  </si>
  <si>
    <t>DEEPIKA</t>
  </si>
  <si>
    <t>VNR-999</t>
  </si>
  <si>
    <t>VNR SUPER GREEN</t>
  </si>
  <si>
    <t>RESEARCH VNR-06</t>
  </si>
  <si>
    <t>BHENDI TOTAL</t>
  </si>
  <si>
    <t>BRINJAL</t>
  </si>
  <si>
    <t>HARSH</t>
  </si>
  <si>
    <t>KEERTHANA</t>
  </si>
  <si>
    <t>MANJUSHREE</t>
  </si>
  <si>
    <t>ROMI</t>
  </si>
  <si>
    <t>SIMRAN</t>
  </si>
  <si>
    <t>UTKAL</t>
  </si>
  <si>
    <t>VNR-125</t>
  </si>
  <si>
    <t>VNR-212</t>
  </si>
  <si>
    <t>VNR-218</t>
  </si>
  <si>
    <t>VNR-51</t>
  </si>
  <si>
    <t>VNR-51 C</t>
  </si>
  <si>
    <t>VNR-BR5</t>
  </si>
  <si>
    <t>HARELI</t>
  </si>
  <si>
    <t xml:space="preserve">KAJAL </t>
  </si>
  <si>
    <t>KALAMOTI</t>
  </si>
  <si>
    <t>KANCHI</t>
  </si>
  <si>
    <t>LONGPURPLE</t>
  </si>
  <si>
    <t>SAMIDHA (VNR-155)</t>
  </si>
  <si>
    <t>VNR LONG GREEN</t>
  </si>
  <si>
    <t>VNR-51 P</t>
  </si>
  <si>
    <t>BRINJAL TOTAL</t>
  </si>
  <si>
    <t>CHILLIES</t>
  </si>
  <si>
    <t>VNR-109</t>
  </si>
  <si>
    <t>VNR-145</t>
  </si>
  <si>
    <t>VNR-277</t>
  </si>
  <si>
    <t>VNR-305</t>
  </si>
  <si>
    <t>VNR-314</t>
  </si>
  <si>
    <t>VNR-332 (RANI)</t>
  </si>
  <si>
    <t>VNR-577</t>
  </si>
  <si>
    <t>VNR-725 (VIDYA)</t>
  </si>
  <si>
    <t>VNR-G-166 (GAYATHRI)</t>
  </si>
  <si>
    <t>VNR-G-303 (CHARMEE)</t>
  </si>
  <si>
    <t>VNR-GUNDU</t>
  </si>
  <si>
    <t>VNR AKSHARA</t>
  </si>
  <si>
    <t>VNR-267</t>
  </si>
  <si>
    <t>VNR-382-7 (REKHA)</t>
  </si>
  <si>
    <t>VNR-420 (PRIYAMANI)</t>
  </si>
  <si>
    <t>VNR-G-273 (JYOTI)</t>
  </si>
  <si>
    <t>VNR-S-212</t>
  </si>
  <si>
    <t>VNR-978-11</t>
  </si>
  <si>
    <t>VNR-1321</t>
  </si>
  <si>
    <t>VNR-1786</t>
  </si>
  <si>
    <t>CHILLIES TOTAL</t>
  </si>
  <si>
    <t>TOMOTO</t>
  </si>
  <si>
    <t>VNR-3335</t>
  </si>
  <si>
    <t>VNR-3348</t>
  </si>
  <si>
    <t>VNR-3357</t>
  </si>
  <si>
    <t>TOMOTO TOTAL</t>
  </si>
  <si>
    <t>OTHERS</t>
  </si>
  <si>
    <t>CAPSICUM</t>
  </si>
  <si>
    <t>SUPER WONDER</t>
  </si>
  <si>
    <t>VNR-602</t>
  </si>
  <si>
    <t>CLUSTER BEAN</t>
  </si>
  <si>
    <t>MANSI</t>
  </si>
  <si>
    <t>CORIANDER</t>
  </si>
  <si>
    <t>MUSKAN</t>
  </si>
  <si>
    <t>COWPEA</t>
  </si>
  <si>
    <t>GOMCHI-1</t>
  </si>
  <si>
    <t>KASHI KANCHAN</t>
  </si>
  <si>
    <t>LALIMA</t>
  </si>
  <si>
    <t>LALITA</t>
  </si>
  <si>
    <t>SHWETA</t>
  </si>
  <si>
    <t>SHWETA-N</t>
  </si>
  <si>
    <t>VNR CP-27</t>
  </si>
  <si>
    <t>CUCUMBER</t>
  </si>
  <si>
    <t>KUMUD</t>
  </si>
  <si>
    <t>DOSAKAI</t>
  </si>
  <si>
    <t>DOLICHOS</t>
  </si>
  <si>
    <t>BAUNI</t>
  </si>
  <si>
    <t>PAIRI</t>
  </si>
  <si>
    <t>SEM-3</t>
  </si>
  <si>
    <t>PAPAYA</t>
  </si>
  <si>
    <t>VNR VINAYAK</t>
  </si>
  <si>
    <t>RADISH</t>
  </si>
  <si>
    <t>WHITE LONG -POUCH PACK</t>
  </si>
  <si>
    <t>WHITE LONG -TIN PACK</t>
  </si>
  <si>
    <t>WATERMELON</t>
  </si>
  <si>
    <t>SUPER SWEET</t>
  </si>
  <si>
    <t>OTHERS TOTAL</t>
  </si>
  <si>
    <t>GRAND TOTAL-VEG</t>
  </si>
  <si>
    <t>PADDY</t>
  </si>
  <si>
    <t>2355PLUS</t>
  </si>
  <si>
    <t>SONARI</t>
  </si>
  <si>
    <t>PADDY TOTAL</t>
  </si>
  <si>
    <t>MAIZE</t>
  </si>
  <si>
    <t>MAIZE TOTAL</t>
  </si>
  <si>
    <t>BAJRA</t>
  </si>
  <si>
    <t>BAJRA TOTAL</t>
  </si>
  <si>
    <t>FIELD CROPS</t>
  </si>
  <si>
    <t>GRAND TOTAL</t>
  </si>
  <si>
    <t>VEG+FIELD CROPS</t>
  </si>
  <si>
    <t>R ANJAIAH</t>
  </si>
  <si>
    <t>KARIMNAGAR</t>
  </si>
  <si>
    <t>OCT TO MARCH</t>
  </si>
  <si>
    <t xml:space="preserve">APRIL TO SEP </t>
  </si>
  <si>
    <t xml:space="preserve">TOTALL OCT TO SEP </t>
  </si>
  <si>
    <t>63.93% ACHIEVED</t>
  </si>
  <si>
    <t>MY MDA OCT TO SEP 2016-17</t>
  </si>
  <si>
    <t>MONTH</t>
  </si>
  <si>
    <t>ACTVETY</t>
  </si>
  <si>
    <t>PRODUCT</t>
  </si>
  <si>
    <t xml:space="preserve">MY  COLLECTIONS  OCT TO SEP </t>
  </si>
  <si>
    <t>AMOUNT</t>
  </si>
  <si>
    <t>S. NO.</t>
  </si>
  <si>
    <t>HANDLING PERSON</t>
  </si>
  <si>
    <t>Crop</t>
  </si>
  <si>
    <t>ID</t>
  </si>
  <si>
    <t>OFD #</t>
  </si>
  <si>
    <t>CHECK ENTRY</t>
  </si>
  <si>
    <t>FARMER NAME</t>
  </si>
  <si>
    <t>VILLAGE</t>
  </si>
  <si>
    <t>DISTRICT</t>
  </si>
  <si>
    <t>MOBILE</t>
  </si>
  <si>
    <t>DOS</t>
  </si>
  <si>
    <t>DOT</t>
  </si>
  <si>
    <t>Area/No.of plants</t>
  </si>
  <si>
    <t>Remarks</t>
  </si>
  <si>
    <t>ANJAIAH</t>
  </si>
  <si>
    <t>CHILLI</t>
  </si>
  <si>
    <t>1786-12</t>
  </si>
  <si>
    <t>D D</t>
  </si>
  <si>
    <t>J Narender</t>
  </si>
  <si>
    <t>Mahadevpoor</t>
  </si>
  <si>
    <t>50% Germination</t>
  </si>
  <si>
    <t>Burra, sudakar</t>
  </si>
  <si>
    <t>80%Germination</t>
  </si>
  <si>
    <t>INDUR RAJJANA</t>
  </si>
  <si>
    <t>INDUR RAMESH</t>
  </si>
  <si>
    <t>Rallabandi Srinivas</t>
  </si>
  <si>
    <t>60%germination</t>
  </si>
  <si>
    <t>Eatari Ramesh</t>
  </si>
  <si>
    <t>Dadipalli Babu</t>
  </si>
  <si>
    <t>50%germination</t>
  </si>
  <si>
    <t>BOUBULLA Ganapathi</t>
  </si>
  <si>
    <t xml:space="preserve">G Satyam  </t>
  </si>
  <si>
    <t xml:space="preserve">       22/07/2016</t>
  </si>
  <si>
    <t>D Samaiah</t>
  </si>
  <si>
    <t xml:space="preserve">       27/07/2016</t>
  </si>
  <si>
    <t>O Naresh</t>
  </si>
  <si>
    <t>T venkana</t>
  </si>
  <si>
    <t xml:space="preserve">Y POCHAIAH  </t>
  </si>
  <si>
    <t>Lakakuiia Mallaiah</t>
  </si>
  <si>
    <t>Kodarlla Ravi</t>
  </si>
  <si>
    <t>K Ramchandram</t>
  </si>
  <si>
    <t>B sampath</t>
  </si>
  <si>
    <t>K.madhukur</t>
  </si>
  <si>
    <t>80%germination</t>
  </si>
  <si>
    <t>maize</t>
  </si>
  <si>
    <t>177-1</t>
  </si>
  <si>
    <t>6240sygenta</t>
  </si>
  <si>
    <t>A Gopallarao</t>
  </si>
  <si>
    <t>Nusutullapoor</t>
  </si>
  <si>
    <t>20 guntas</t>
  </si>
  <si>
    <t>584-11</t>
  </si>
  <si>
    <t>SIRI TANINDO</t>
  </si>
  <si>
    <t>J ANJAIANEYULU</t>
  </si>
  <si>
    <t>VALLAMPAD</t>
  </si>
  <si>
    <t>10%germination</t>
  </si>
  <si>
    <t>1063-14</t>
  </si>
  <si>
    <t>AGNI REKHA</t>
  </si>
  <si>
    <t>P SUDHAKAR</t>
  </si>
  <si>
    <t>VENKATIPALLI</t>
  </si>
  <si>
    <t>40%germination</t>
  </si>
  <si>
    <t>1093-14</t>
  </si>
  <si>
    <t xml:space="preserve"> 1321-12</t>
  </si>
  <si>
    <t>U MUNIDAHR</t>
  </si>
  <si>
    <t>SADSHIVAPALLI</t>
  </si>
  <si>
    <t>0 germination</t>
  </si>
  <si>
    <t>PHS DRUVA</t>
  </si>
  <si>
    <t>G RAMESH</t>
  </si>
  <si>
    <t>REKONDA</t>
  </si>
  <si>
    <t>1321-12</t>
  </si>
  <si>
    <t>HARI KRISHNA</t>
  </si>
  <si>
    <t>NILOJIPALLI</t>
  </si>
  <si>
    <t>80% germination</t>
  </si>
  <si>
    <t>NARSHIMA REDDY</t>
  </si>
  <si>
    <t>GAGIREDYPALI</t>
  </si>
  <si>
    <t>NOT SOWING</t>
  </si>
  <si>
    <t>978-11</t>
  </si>
  <si>
    <t>TOKITA 006</t>
  </si>
  <si>
    <t>U KOMURAIAH</t>
  </si>
  <si>
    <t>NIJATHI GUDEM</t>
  </si>
  <si>
    <t xml:space="preserve"> CH ASHOK</t>
  </si>
  <si>
    <t>KATUKOOR</t>
  </si>
  <si>
    <t>poorgermination</t>
  </si>
  <si>
    <t>SWETHA</t>
  </si>
  <si>
    <t>P RAMESH</t>
  </si>
  <si>
    <t>CHIRLAVANCH</t>
  </si>
  <si>
    <t>584--11</t>
  </si>
  <si>
    <t>DRUVA</t>
  </si>
  <si>
    <t>venketesh</t>
  </si>
  <si>
    <t>chinnur</t>
  </si>
  <si>
    <t>Adilabad</t>
  </si>
  <si>
    <t>G.mallesham</t>
  </si>
  <si>
    <t>cintagudam</t>
  </si>
  <si>
    <t>KOTTA Sridar</t>
  </si>
  <si>
    <t>Tikanapalli</t>
  </si>
  <si>
    <t>TAPSI</t>
  </si>
  <si>
    <t>SrinivasReddy</t>
  </si>
  <si>
    <t>Donabanda</t>
  </si>
  <si>
    <t>978-12</t>
  </si>
  <si>
    <t>SIRI</t>
  </si>
  <si>
    <t>Chandrareddy</t>
  </si>
  <si>
    <t>Rk colany</t>
  </si>
  <si>
    <t>papaya</t>
  </si>
  <si>
    <t xml:space="preserve"> amruth </t>
  </si>
  <si>
    <t>Ramesh</t>
  </si>
  <si>
    <t>takumadlla</t>
  </si>
  <si>
    <t>NO GERMINTION</t>
  </si>
  <si>
    <t>vinayak</t>
  </si>
  <si>
    <t>POOR GERMINATON</t>
  </si>
  <si>
    <t>amruth</t>
  </si>
  <si>
    <t>A RAVI</t>
  </si>
  <si>
    <t>KARNAMAMIDI</t>
  </si>
  <si>
    <t>cucumber</t>
  </si>
  <si>
    <t xml:space="preserve"> Parth.2 p</t>
  </si>
  <si>
    <t>N C H 338</t>
  </si>
  <si>
    <t>G Reddy</t>
  </si>
  <si>
    <t>Ankapoor</t>
  </si>
  <si>
    <t>NIZAMABAD</t>
  </si>
  <si>
    <t>parth1p</t>
  </si>
  <si>
    <t>Sardar seeds</t>
  </si>
  <si>
    <t>BUCHana</t>
  </si>
  <si>
    <t>Tarnam</t>
  </si>
  <si>
    <t>PARTH,3P</t>
  </si>
  <si>
    <t>TANIDO Seeds</t>
  </si>
  <si>
    <t>Ballaiah</t>
  </si>
  <si>
    <t>Chilli</t>
  </si>
  <si>
    <t>584-11.2p</t>
  </si>
  <si>
    <t>ADHI</t>
  </si>
  <si>
    <t>Gangaram</t>
  </si>
  <si>
    <t>UJALA</t>
  </si>
  <si>
    <t>POOR GERMINTION</t>
  </si>
  <si>
    <t>OFD10-12</t>
  </si>
  <si>
    <t>B Ravi</t>
  </si>
  <si>
    <t>chityalla</t>
  </si>
  <si>
    <t>SIRI .90</t>
  </si>
  <si>
    <t>RAJAReddy</t>
  </si>
  <si>
    <t>Munipalli</t>
  </si>
  <si>
    <t>1321/12</t>
  </si>
  <si>
    <t>DISHA</t>
  </si>
  <si>
    <t>G Buchanna</t>
  </si>
  <si>
    <t>B RAVI</t>
  </si>
  <si>
    <t>G RAJIREDDY</t>
  </si>
  <si>
    <t>60% GEMINATION</t>
  </si>
  <si>
    <t>MY DEMO REPORT</t>
  </si>
  <si>
    <t>october</t>
  </si>
  <si>
    <t>filed day</t>
  </si>
  <si>
    <t>FARMER MEETING</t>
  </si>
  <si>
    <t>kisan mela</t>
  </si>
  <si>
    <t>ALL PRODUCTS</t>
  </si>
  <si>
    <t>JEEP CAMP</t>
  </si>
  <si>
    <t>JEEP CAMP(5DAYS)</t>
  </si>
  <si>
    <t>NOVEMBER</t>
  </si>
  <si>
    <t>999 BHENDI</t>
  </si>
  <si>
    <t>DECEMBER</t>
  </si>
  <si>
    <t>JANUARY</t>
  </si>
  <si>
    <t>MAY</t>
  </si>
  <si>
    <t>APRIL</t>
  </si>
  <si>
    <t>2355+</t>
  </si>
  <si>
    <t>145/3357</t>
  </si>
  <si>
    <t>AARTHI</t>
  </si>
  <si>
    <t>DEALERS MEETING</t>
  </si>
  <si>
    <t>AUGUST</t>
  </si>
  <si>
    <t>SEPTEMBER</t>
  </si>
  <si>
    <t>OCTOBER</t>
  </si>
  <si>
    <t>FEBRUARY</t>
  </si>
</sst>
</file>

<file path=xl/styles.xml><?xml version="1.0" encoding="utf-8"?>
<styleSheet xmlns="http://schemas.openxmlformats.org/spreadsheetml/2006/main">
  <numFmts count="1">
    <numFmt numFmtId="164" formatCode="[$-14009]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2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8" borderId="1" xfId="0" applyFont="1" applyFill="1" applyBorder="1" applyProtection="1"/>
    <xf numFmtId="0" fontId="1" fillId="8" borderId="1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8" borderId="7" xfId="0" applyFont="1" applyFill="1" applyBorder="1" applyProtection="1"/>
    <xf numFmtId="0" fontId="1" fillId="5" borderId="6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4" fillId="10" borderId="6" xfId="0" applyFont="1" applyFill="1" applyBorder="1" applyAlignment="1" applyProtection="1">
      <alignment horizontal="center"/>
    </xf>
    <xf numFmtId="0" fontId="4" fillId="10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/>
    </xf>
    <xf numFmtId="0" fontId="0" fillId="3" borderId="0" xfId="0" applyFill="1"/>
    <xf numFmtId="0" fontId="4" fillId="5" borderId="1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 vertical="center"/>
    </xf>
    <xf numFmtId="0" fontId="7" fillId="5" borderId="6" xfId="0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3" fillId="14" borderId="1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>
      <alignment horizontal="center"/>
    </xf>
    <xf numFmtId="0" fontId="4" fillId="10" borderId="10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/>
    </xf>
    <xf numFmtId="0" fontId="3" fillId="12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17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8" fillId="2" borderId="10" xfId="0" applyFont="1" applyFill="1" applyBorder="1" applyAlignment="1" applyProtection="1">
      <alignment horizontal="center"/>
    </xf>
    <xf numFmtId="0" fontId="3" fillId="14" borderId="1" xfId="0" applyFont="1" applyFill="1" applyBorder="1" applyProtection="1"/>
    <xf numFmtId="0" fontId="9" fillId="14" borderId="10" xfId="0" applyFont="1" applyFill="1" applyBorder="1" applyAlignment="1" applyProtection="1">
      <alignment horizontal="center"/>
    </xf>
    <xf numFmtId="0" fontId="0" fillId="19" borderId="1" xfId="0" applyFill="1" applyBorder="1" applyAlignment="1">
      <alignment horizontal="center"/>
    </xf>
    <xf numFmtId="0" fontId="1" fillId="8" borderId="1" xfId="0" applyFont="1" applyFill="1" applyBorder="1" applyProtection="1"/>
    <xf numFmtId="0" fontId="1" fillId="8" borderId="10" xfId="0" applyFont="1" applyFill="1" applyBorder="1" applyAlignment="1" applyProtection="1">
      <alignment horizontal="center"/>
    </xf>
    <xf numFmtId="0" fontId="1" fillId="8" borderId="7" xfId="0" applyFont="1" applyFill="1" applyBorder="1" applyProtection="1"/>
    <xf numFmtId="0" fontId="1" fillId="5" borderId="5" xfId="0" applyFont="1" applyFill="1" applyBorder="1" applyAlignment="1" applyProtection="1">
      <alignment horizontal="center"/>
    </xf>
    <xf numFmtId="0" fontId="4" fillId="10" borderId="5" xfId="0" applyFont="1" applyFill="1" applyBorder="1" applyAlignment="1" applyProtection="1">
      <alignment horizontal="center"/>
    </xf>
    <xf numFmtId="0" fontId="4" fillId="11" borderId="9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/>
    </xf>
    <xf numFmtId="0" fontId="4" fillId="14" borderId="1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/>
    </xf>
    <xf numFmtId="0" fontId="13" fillId="14" borderId="1" xfId="0" applyFont="1" applyFill="1" applyBorder="1" applyProtection="1"/>
    <xf numFmtId="0" fontId="4" fillId="14" borderId="10" xfId="0" applyFont="1" applyFill="1" applyBorder="1" applyAlignment="1" applyProtection="1">
      <alignment horizontal="center"/>
    </xf>
    <xf numFmtId="0" fontId="0" fillId="0" borderId="1" xfId="0" applyBorder="1"/>
    <xf numFmtId="0" fontId="0" fillId="0" borderId="10" xfId="0" applyBorder="1" applyAlignment="1">
      <alignment horizontal="center"/>
    </xf>
    <xf numFmtId="0" fontId="14" fillId="2" borderId="1" xfId="0" applyFont="1" applyFill="1" applyBorder="1"/>
    <xf numFmtId="0" fontId="14" fillId="2" borderId="1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0" xfId="0" applyFont="1"/>
    <xf numFmtId="10" fontId="15" fillId="0" borderId="0" xfId="0" applyNumberFormat="1" applyFont="1" applyAlignment="1">
      <alignment horizontal="center"/>
    </xf>
    <xf numFmtId="0" fontId="15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14" fontId="0" fillId="0" borderId="1" xfId="0" applyNumberFormat="1" applyBorder="1"/>
    <xf numFmtId="16" fontId="0" fillId="0" borderId="1" xfId="0" applyNumberFormat="1" applyBorder="1"/>
    <xf numFmtId="0" fontId="0" fillId="0" borderId="1" xfId="0" applyFill="1" applyBorder="1"/>
    <xf numFmtId="0" fontId="0" fillId="0" borderId="7" xfId="0" applyBorder="1"/>
    <xf numFmtId="0" fontId="0" fillId="0" borderId="9" xfId="0" applyFill="1" applyBorder="1"/>
    <xf numFmtId="14" fontId="0" fillId="0" borderId="7" xfId="0" applyNumberFormat="1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right" vertical="center"/>
    </xf>
    <xf numFmtId="14" fontId="0" fillId="0" borderId="1" xfId="0" applyNumberFormat="1" applyFill="1" applyBorder="1"/>
    <xf numFmtId="16" fontId="0" fillId="0" borderId="1" xfId="0" applyNumberFormat="1" applyFill="1" applyBorder="1"/>
    <xf numFmtId="14" fontId="0" fillId="0" borderId="0" xfId="0" applyNumberFormat="1"/>
    <xf numFmtId="0" fontId="0" fillId="0" borderId="1" xfId="0" applyFill="1" applyBorder="1" applyAlignme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/>
    <xf numFmtId="0" fontId="0" fillId="0" borderId="7" xfId="0" applyFill="1" applyBorder="1"/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13" borderId="7" xfId="0" applyFont="1" applyFill="1" applyBorder="1" applyAlignment="1" applyProtection="1">
      <alignment horizontal="center" vertical="center"/>
    </xf>
    <xf numFmtId="0" fontId="3" fillId="13" borderId="9" xfId="0" applyFont="1" applyFill="1" applyBorder="1" applyAlignment="1" applyProtection="1">
      <alignment horizontal="center" vertical="center"/>
    </xf>
    <xf numFmtId="0" fontId="4" fillId="11" borderId="7" xfId="0" applyFont="1" applyFill="1" applyBorder="1" applyAlignment="1" applyProtection="1">
      <alignment horizontal="center" vertical="center" wrapText="1"/>
    </xf>
    <xf numFmtId="0" fontId="4" fillId="11" borderId="9" xfId="0" applyFont="1" applyFill="1" applyBorder="1" applyAlignment="1" applyProtection="1">
      <alignment horizontal="center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0" fontId="3" fillId="14" borderId="1" xfId="0" applyFont="1" applyFill="1" applyBorder="1" applyAlignment="1" applyProtection="1">
      <alignment horizontal="center" vertical="center" wrapText="1"/>
    </xf>
    <xf numFmtId="0" fontId="3" fillId="15" borderId="1" xfId="0" applyFont="1" applyFill="1" applyBorder="1" applyAlignment="1" applyProtection="1">
      <alignment horizontal="center" vertical="center"/>
    </xf>
    <xf numFmtId="0" fontId="3" fillId="16" borderId="1" xfId="0" applyFont="1" applyFill="1" applyBorder="1" applyAlignment="1" applyProtection="1">
      <alignment horizontal="center" vertical="center" wrapText="1"/>
    </xf>
    <xf numFmtId="0" fontId="3" fillId="17" borderId="9" xfId="0" applyFont="1" applyFill="1" applyBorder="1" applyAlignment="1" applyProtection="1">
      <alignment horizontal="center" vertical="center" wrapText="1"/>
    </xf>
    <xf numFmtId="0" fontId="3" fillId="18" borderId="1" xfId="0" applyFont="1" applyFill="1" applyBorder="1" applyAlignment="1" applyProtection="1">
      <alignment horizontal="center" vertical="center"/>
    </xf>
    <xf numFmtId="0" fontId="3" fillId="10" borderId="1" xfId="0" applyFont="1" applyFill="1" applyBorder="1" applyAlignment="1" applyProtection="1">
      <alignment horizontal="center" vertical="center"/>
    </xf>
    <xf numFmtId="0" fontId="3" fillId="13" borderId="7" xfId="0" applyFont="1" applyFill="1" applyBorder="1" applyAlignment="1" applyProtection="1">
      <alignment horizontal="center" vertical="center" wrapText="1"/>
    </xf>
    <xf numFmtId="0" fontId="3" fillId="13" borderId="9" xfId="0" applyFont="1" applyFill="1" applyBorder="1" applyAlignment="1" applyProtection="1">
      <alignment horizontal="center" vertical="center" wrapText="1"/>
    </xf>
    <xf numFmtId="0" fontId="3" fillId="9" borderId="7" xfId="0" applyFont="1" applyFill="1" applyBorder="1" applyAlignment="1" applyProtection="1">
      <alignment horizontal="center" vertical="center" wrapText="1"/>
    </xf>
    <xf numFmtId="0" fontId="3" fillId="9" borderId="8" xfId="0" applyFont="1" applyFill="1" applyBorder="1" applyAlignment="1" applyProtection="1">
      <alignment horizontal="center" vertical="center" wrapText="1"/>
    </xf>
    <xf numFmtId="0" fontId="3" fillId="11" borderId="7" xfId="0" applyFont="1" applyFill="1" applyBorder="1" applyAlignment="1" applyProtection="1">
      <alignment horizontal="center" vertical="center" wrapText="1"/>
    </xf>
    <xf numFmtId="0" fontId="3" fillId="11" borderId="9" xfId="0" applyFont="1" applyFill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136083</xdr:rowOff>
    </xdr:from>
    <xdr:to>
      <xdr:col>9</xdr:col>
      <xdr:colOff>499416</xdr:colOff>
      <xdr:row>13</xdr:row>
      <xdr:rowOff>29162</xdr:rowOff>
    </xdr:to>
    <xdr:pic>
      <xdr:nvPicPr>
        <xdr:cNvPr id="3" name="Picture 2" descr="20160731_12115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36964" y="136083"/>
          <a:ext cx="4173345" cy="2420120"/>
        </a:xfrm>
        <a:prstGeom prst="rect">
          <a:avLst/>
        </a:prstGeom>
      </xdr:spPr>
    </xdr:pic>
    <xdr:clientData/>
  </xdr:twoCellAnchor>
  <xdr:twoCellAnchor editAs="oneCell">
    <xdr:from>
      <xdr:col>10</xdr:col>
      <xdr:colOff>281864</xdr:colOff>
      <xdr:row>1</xdr:row>
      <xdr:rowOff>0</xdr:rowOff>
    </xdr:from>
    <xdr:to>
      <xdr:col>16</xdr:col>
      <xdr:colOff>567935</xdr:colOff>
      <xdr:row>13</xdr:row>
      <xdr:rowOff>97194</xdr:rowOff>
    </xdr:to>
    <xdr:pic>
      <xdr:nvPicPr>
        <xdr:cNvPr id="6" name="Picture 5" descr="20160731_13013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5078" y="194388"/>
          <a:ext cx="3960000" cy="2429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jaiah/Downloads/MMF%20FINAL%20august%20anjaiah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RRITORY"/>
      <sheetName val="mAHESHWARA"/>
      <sheetName val="HANUMAN"/>
      <sheetName val="BOLLAM"/>
      <sheetName val="ADITYA"/>
      <sheetName val="GK "/>
      <sheetName val="JANATA"/>
      <sheetName val="SRI BALAJI ASIFABAD"/>
      <sheetName val="SRI SAI AGENICES GUNDAMPALLI"/>
      <sheetName val="SRI SAPTHAGIRI"/>
      <sheetName val="SRI VENKATESHRA"/>
      <sheetName val="VISHWANATH"/>
      <sheetName val="VARUN SEEDS"/>
      <sheetName val="Sheet12"/>
      <sheetName val="Sheet13"/>
      <sheetName val="Sheet14"/>
      <sheetName val="Sheet16"/>
    </sheetNames>
    <sheetDataSet>
      <sheetData sheetId="0"/>
      <sheetData sheetId="1">
        <row r="87">
          <cell r="BR87">
            <v>0</v>
          </cell>
        </row>
      </sheetData>
      <sheetData sheetId="2">
        <row r="87">
          <cell r="BR87">
            <v>0</v>
          </cell>
        </row>
      </sheetData>
      <sheetData sheetId="3">
        <row r="87">
          <cell r="BR87">
            <v>0</v>
          </cell>
        </row>
      </sheetData>
      <sheetData sheetId="4">
        <row r="87">
          <cell r="BR87">
            <v>0</v>
          </cell>
        </row>
      </sheetData>
      <sheetData sheetId="5">
        <row r="87">
          <cell r="BR87">
            <v>0</v>
          </cell>
        </row>
      </sheetData>
      <sheetData sheetId="6">
        <row r="87">
          <cell r="BR87">
            <v>0</v>
          </cell>
        </row>
      </sheetData>
      <sheetData sheetId="7">
        <row r="87">
          <cell r="BR87">
            <v>0</v>
          </cell>
        </row>
      </sheetData>
      <sheetData sheetId="8">
        <row r="87">
          <cell r="BR87">
            <v>0</v>
          </cell>
        </row>
      </sheetData>
      <sheetData sheetId="9">
        <row r="87">
          <cell r="BR87">
            <v>0</v>
          </cell>
        </row>
      </sheetData>
      <sheetData sheetId="10">
        <row r="87">
          <cell r="BR87">
            <v>0</v>
          </cell>
        </row>
      </sheetData>
      <sheetData sheetId="11">
        <row r="87">
          <cell r="BR87">
            <v>0</v>
          </cell>
        </row>
      </sheetData>
      <sheetData sheetId="12">
        <row r="87">
          <cell r="BR87">
            <v>0</v>
          </cell>
        </row>
      </sheetData>
      <sheetData sheetId="13">
        <row r="87">
          <cell r="BR87">
            <v>0</v>
          </cell>
        </row>
      </sheetData>
      <sheetData sheetId="14">
        <row r="87">
          <cell r="BR87">
            <v>0</v>
          </cell>
        </row>
      </sheetData>
      <sheetData sheetId="15">
        <row r="87">
          <cell r="BR87">
            <v>0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29"/>
  <sheetViews>
    <sheetView workbookViewId="0">
      <pane xSplit="9" ySplit="12" topLeftCell="J37" activePane="bottomRight" state="frozen"/>
      <selection pane="topRight" activeCell="J1" sqref="J1"/>
      <selection pane="bottomLeft" activeCell="A13" sqref="A13"/>
      <selection pane="bottomRight" activeCell="W1" sqref="W1"/>
    </sheetView>
  </sheetViews>
  <sheetFormatPr defaultRowHeight="15"/>
  <cols>
    <col min="1" max="1" width="16" customWidth="1"/>
    <col min="2" max="2" width="15.7109375" style="1" customWidth="1"/>
    <col min="3" max="3" width="11.5703125" style="1" customWidth="1"/>
    <col min="4" max="4" width="10.28515625" style="1" customWidth="1"/>
    <col min="5" max="5" width="10.28515625" style="1" hidden="1" customWidth="1"/>
    <col min="6" max="6" width="10.28515625" style="1" customWidth="1"/>
    <col min="7" max="7" width="9.140625" style="1"/>
    <col min="8" max="8" width="8.85546875" style="1" customWidth="1"/>
    <col min="9" max="9" width="9.140625" style="1"/>
    <col min="10" max="10" width="8.85546875" style="1" customWidth="1"/>
    <col min="11" max="11" width="9.140625" style="1"/>
    <col min="12" max="12" width="8.85546875" style="1" customWidth="1"/>
    <col min="13" max="13" width="9.140625" style="1"/>
    <col min="14" max="14" width="8.85546875" style="1" customWidth="1"/>
    <col min="15" max="15" width="9.140625" style="1"/>
    <col min="16" max="16" width="8.85546875" style="1" customWidth="1"/>
    <col min="17" max="17" width="9.140625" style="1"/>
    <col min="18" max="18" width="8.85546875" style="1" customWidth="1"/>
    <col min="19" max="19" width="9.140625" style="1"/>
    <col min="20" max="20" width="8.85546875" style="1" customWidth="1"/>
    <col min="21" max="21" width="9.140625" style="1"/>
    <col min="22" max="22" width="8.85546875" style="1" customWidth="1"/>
    <col min="23" max="23" width="9.140625" style="1"/>
    <col min="24" max="24" width="8.85546875" style="1" customWidth="1"/>
    <col min="25" max="25" width="9.140625" style="1"/>
    <col min="26" max="26" width="8.85546875" style="1" customWidth="1"/>
    <col min="27" max="27" width="9.140625" style="1"/>
    <col min="28" max="28" width="8.85546875" style="1" customWidth="1"/>
    <col min="29" max="29" width="9.140625" style="1"/>
    <col min="30" max="30" width="8.85546875" style="1" customWidth="1"/>
    <col min="31" max="31" width="9.140625" style="1"/>
    <col min="32" max="32" width="8.85546875" style="1" customWidth="1"/>
    <col min="33" max="33" width="9.140625" style="1"/>
    <col min="34" max="34" width="8.85546875" style="1" customWidth="1"/>
    <col min="35" max="35" width="9.140625" style="1"/>
    <col min="36" max="36" width="8.85546875" style="1" customWidth="1"/>
    <col min="37" max="37" width="9.140625" style="1"/>
    <col min="38" max="38" width="8.85546875" style="1" customWidth="1"/>
    <col min="39" max="39" width="9.140625" style="1"/>
    <col min="40" max="40" width="8.85546875" style="1" customWidth="1"/>
    <col min="41" max="41" width="9.140625" style="1"/>
    <col min="42" max="42" width="8.85546875" style="1" customWidth="1"/>
    <col min="43" max="43" width="9.140625" style="1"/>
    <col min="44" max="44" width="8.85546875" style="1" customWidth="1"/>
    <col min="45" max="45" width="9.140625" style="1"/>
    <col min="46" max="46" width="8.85546875" style="1" customWidth="1"/>
    <col min="47" max="47" width="9.140625" style="1"/>
    <col min="48" max="48" width="8.85546875" style="1" customWidth="1"/>
    <col min="49" max="49" width="9.140625" style="1"/>
    <col min="50" max="50" width="8.85546875" style="1" customWidth="1"/>
    <col min="51" max="51" width="9.140625" style="1"/>
    <col min="52" max="52" width="8.85546875" style="1" customWidth="1"/>
    <col min="53" max="53" width="9.140625" style="1"/>
    <col min="54" max="54" width="8.85546875" style="1" customWidth="1"/>
    <col min="55" max="55" width="9.140625" style="1"/>
    <col min="56" max="56" width="8.85546875" style="1" customWidth="1"/>
    <col min="57" max="57" width="9.140625" style="1"/>
    <col min="58" max="58" width="8.85546875" style="1" customWidth="1"/>
    <col min="59" max="59" width="9.140625" style="1"/>
    <col min="60" max="60" width="8.85546875" style="1" customWidth="1"/>
    <col min="61" max="61" width="9.140625" style="1"/>
    <col min="62" max="62" width="8.85546875" style="1" customWidth="1"/>
    <col min="63" max="63" width="9.140625" style="1"/>
    <col min="64" max="64" width="8.85546875" style="1" customWidth="1"/>
    <col min="65" max="65" width="9.140625" style="1"/>
    <col min="66" max="66" width="10" style="1" customWidth="1"/>
    <col min="67" max="67" width="8.28515625" style="1" customWidth="1"/>
    <col min="68" max="68" width="8.85546875" style="1" customWidth="1"/>
    <col min="69" max="69" width="9.140625" style="1"/>
    <col min="70" max="70" width="8.85546875" style="1" customWidth="1"/>
  </cols>
  <sheetData>
    <row r="1" spans="1:70" ht="21">
      <c r="K1" s="91" t="s">
        <v>159</v>
      </c>
    </row>
    <row r="2" spans="1:70">
      <c r="A2" t="s">
        <v>0</v>
      </c>
      <c r="C2" s="1" t="s">
        <v>154</v>
      </c>
    </row>
    <row r="3" spans="1:70">
      <c r="A3" t="s">
        <v>1</v>
      </c>
      <c r="C3" s="1" t="s">
        <v>155</v>
      </c>
    </row>
    <row r="4" spans="1:70">
      <c r="B4" s="2"/>
      <c r="C4" s="2" t="s">
        <v>2</v>
      </c>
      <c r="D4" s="3">
        <f>S4+AI4+AY4+BO4</f>
        <v>26025886</v>
      </c>
      <c r="F4" s="4">
        <f>U4+AK4+BA4+BQ4</f>
        <v>17447989.5</v>
      </c>
      <c r="G4" s="2">
        <f>H107</f>
        <v>5756325</v>
      </c>
      <c r="I4" s="2">
        <f>J107</f>
        <v>0</v>
      </c>
      <c r="K4" s="2"/>
      <c r="M4" s="2">
        <f>N107</f>
        <v>0</v>
      </c>
      <c r="O4" s="2">
        <f>P107</f>
        <v>0</v>
      </c>
      <c r="Q4" s="2">
        <f>R107</f>
        <v>0</v>
      </c>
      <c r="S4" s="2">
        <v>26025886</v>
      </c>
      <c r="T4" s="5"/>
      <c r="U4" s="2">
        <v>17447989.5</v>
      </c>
      <c r="W4" s="2">
        <f>X107</f>
        <v>0</v>
      </c>
      <c r="Y4" s="2">
        <f>Z107</f>
        <v>0</v>
      </c>
      <c r="AA4" s="2">
        <f>AB107</f>
        <v>0</v>
      </c>
      <c r="AC4" s="2">
        <f>AD107</f>
        <v>0</v>
      </c>
      <c r="AE4" s="2">
        <f>AF107</f>
        <v>0</v>
      </c>
      <c r="AG4" s="2">
        <f>AH107</f>
        <v>0</v>
      </c>
      <c r="AI4" s="2">
        <f>AJ107</f>
        <v>0</v>
      </c>
      <c r="AJ4" s="6"/>
      <c r="AK4" s="2">
        <f>AL107</f>
        <v>0</v>
      </c>
      <c r="AL4" s="6"/>
      <c r="AM4" s="2">
        <f>AN107</f>
        <v>0</v>
      </c>
      <c r="AO4" s="2">
        <f>AP107</f>
        <v>0</v>
      </c>
      <c r="AQ4" s="2">
        <f>AR107</f>
        <v>0</v>
      </c>
      <c r="AS4" s="2">
        <f>AT107</f>
        <v>0</v>
      </c>
      <c r="AU4" s="2">
        <f>AV107</f>
        <v>0</v>
      </c>
      <c r="AW4" s="2">
        <f>AX107</f>
        <v>0</v>
      </c>
      <c r="AY4" s="2">
        <f>AZ107</f>
        <v>0</v>
      </c>
      <c r="AZ4" s="6"/>
      <c r="BA4" s="2">
        <f>BB107</f>
        <v>0</v>
      </c>
      <c r="BC4" s="2">
        <f>BD107</f>
        <v>0</v>
      </c>
      <c r="BE4" s="2">
        <f>BF107</f>
        <v>0</v>
      </c>
      <c r="BG4" s="2">
        <f>BH107</f>
        <v>0</v>
      </c>
      <c r="BI4" s="2">
        <f>BJ107</f>
        <v>0</v>
      </c>
      <c r="BK4" s="2">
        <f>BL107</f>
        <v>0</v>
      </c>
      <c r="BM4" s="2">
        <f>BN107</f>
        <v>0</v>
      </c>
      <c r="BO4" s="2">
        <f>BP107</f>
        <v>0</v>
      </c>
      <c r="BP4" s="6"/>
      <c r="BQ4" s="2">
        <f>BR107</f>
        <v>0</v>
      </c>
    </row>
    <row r="5" spans="1:70">
      <c r="B5" s="2"/>
      <c r="C5" s="2" t="s">
        <v>3</v>
      </c>
      <c r="D5" s="3">
        <f>S5+AI5+AY5+BO5</f>
        <v>4734500</v>
      </c>
      <c r="F5" s="4">
        <f>U5+AK5+BA5+BQ5</f>
        <v>2219650</v>
      </c>
      <c r="G5" s="2">
        <f>H125</f>
        <v>1483500</v>
      </c>
      <c r="I5" s="2">
        <f>J125</f>
        <v>1379250</v>
      </c>
      <c r="K5" s="2">
        <f>L125</f>
        <v>3251000</v>
      </c>
      <c r="M5" s="2">
        <f>N125</f>
        <v>840400</v>
      </c>
      <c r="O5" s="2">
        <f>P125</f>
        <v>0</v>
      </c>
      <c r="Q5" s="2">
        <f>R125</f>
        <v>0</v>
      </c>
      <c r="S5" s="2">
        <f>T125</f>
        <v>4734500</v>
      </c>
      <c r="T5" s="5"/>
      <c r="U5" s="2">
        <f>V125</f>
        <v>2219650</v>
      </c>
      <c r="W5" s="2">
        <f>X125</f>
        <v>0</v>
      </c>
      <c r="Y5" s="2">
        <f>Z125</f>
        <v>0</v>
      </c>
      <c r="AA5" s="2">
        <f>AB125</f>
        <v>0</v>
      </c>
      <c r="AC5" s="2">
        <f>AD125</f>
        <v>0</v>
      </c>
      <c r="AE5" s="2">
        <f>AF125</f>
        <v>0</v>
      </c>
      <c r="AG5" s="2">
        <f>AH125</f>
        <v>0</v>
      </c>
      <c r="AI5" s="2">
        <f>AJ125</f>
        <v>0</v>
      </c>
      <c r="AJ5" s="6"/>
      <c r="AK5" s="2">
        <f>AL125</f>
        <v>0</v>
      </c>
      <c r="AL5" s="6"/>
      <c r="AM5" s="2">
        <f>AN125</f>
        <v>0</v>
      </c>
      <c r="AO5" s="2">
        <f>AP125</f>
        <v>0</v>
      </c>
      <c r="AQ5" s="2">
        <f>AR125</f>
        <v>0</v>
      </c>
      <c r="AS5" s="2">
        <f>AT125</f>
        <v>0</v>
      </c>
      <c r="AU5" s="2">
        <f>AV125</f>
        <v>0</v>
      </c>
      <c r="AW5" s="2">
        <f>AX125</f>
        <v>0</v>
      </c>
      <c r="AY5" s="2">
        <f>AZ125</f>
        <v>0</v>
      </c>
      <c r="AZ5" s="6"/>
      <c r="BA5" s="2">
        <f>BB125</f>
        <v>0</v>
      </c>
      <c r="BC5" s="2">
        <f>BD125</f>
        <v>0</v>
      </c>
      <c r="BE5" s="2">
        <f>BF125</f>
        <v>0</v>
      </c>
      <c r="BG5" s="2">
        <f>BH125</f>
        <v>0</v>
      </c>
      <c r="BI5" s="2">
        <f>BJ125</f>
        <v>0</v>
      </c>
      <c r="BK5" s="2">
        <f>BL125</f>
        <v>0</v>
      </c>
      <c r="BM5" s="2">
        <f>BN125</f>
        <v>0</v>
      </c>
      <c r="BO5" s="2">
        <f>BP125</f>
        <v>0</v>
      </c>
      <c r="BP5" s="6"/>
      <c r="BQ5" s="2">
        <f>BR125</f>
        <v>0</v>
      </c>
    </row>
    <row r="6" spans="1:70">
      <c r="B6" s="7" t="s">
        <v>4</v>
      </c>
      <c r="C6" s="7" t="s">
        <v>4</v>
      </c>
      <c r="D6" s="8">
        <f>D4+D5</f>
        <v>30760386</v>
      </c>
      <c r="F6" s="4">
        <f>F4+F5</f>
        <v>19667639.5</v>
      </c>
      <c r="G6" s="7">
        <f>G4+G5</f>
        <v>7239825</v>
      </c>
      <c r="I6" s="7">
        <f>I4+I5</f>
        <v>1379250</v>
      </c>
      <c r="K6" s="7">
        <f>K4+K5</f>
        <v>3251000</v>
      </c>
      <c r="M6" s="7">
        <f>M4+M5</f>
        <v>840400</v>
      </c>
      <c r="O6" s="7">
        <f>O4+O5</f>
        <v>0</v>
      </c>
      <c r="Q6" s="7">
        <f>Q4+Q5</f>
        <v>0</v>
      </c>
      <c r="S6" s="9">
        <f>S4+S5</f>
        <v>30760386</v>
      </c>
      <c r="T6" s="5"/>
      <c r="U6" s="9">
        <f>U4+U5</f>
        <v>19667639.5</v>
      </c>
      <c r="W6" s="7">
        <f>W4+W5</f>
        <v>0</v>
      </c>
      <c r="Y6" s="7">
        <f>Y4+Y5</f>
        <v>0</v>
      </c>
      <c r="AA6" s="7">
        <f>AA4+AA5</f>
        <v>0</v>
      </c>
      <c r="AC6" s="7">
        <f>AC4+AC5</f>
        <v>0</v>
      </c>
      <c r="AE6" s="7">
        <f>AE4+AE5</f>
        <v>0</v>
      </c>
      <c r="AG6" s="7">
        <f>AG4+AG5</f>
        <v>0</v>
      </c>
      <c r="AI6" s="7">
        <f>AI4+AI5</f>
        <v>0</v>
      </c>
      <c r="AJ6" s="6"/>
      <c r="AK6" s="7">
        <f>AK4+AK5</f>
        <v>0</v>
      </c>
      <c r="AL6" s="6"/>
      <c r="AM6" s="7">
        <f>AM4+AM5</f>
        <v>0</v>
      </c>
      <c r="AO6" s="7">
        <f>AO4+AO5</f>
        <v>0</v>
      </c>
      <c r="AQ6" s="7">
        <f>AQ4+AQ5</f>
        <v>0</v>
      </c>
      <c r="AS6" s="7">
        <f>AS4+AS5</f>
        <v>0</v>
      </c>
      <c r="AU6" s="7">
        <f>AU4+AU5</f>
        <v>0</v>
      </c>
      <c r="AW6" s="7">
        <f>AW4+AW5</f>
        <v>0</v>
      </c>
      <c r="AY6" s="7">
        <f>AY4+AY5</f>
        <v>0</v>
      </c>
      <c r="AZ6" s="6"/>
      <c r="BA6" s="7">
        <f>BA4+BA5</f>
        <v>0</v>
      </c>
      <c r="BC6" s="7">
        <f>BC4+BC5</f>
        <v>0</v>
      </c>
      <c r="BE6" s="7">
        <f>BE4+BE5</f>
        <v>0</v>
      </c>
      <c r="BG6" s="7">
        <f>BG4+BG5</f>
        <v>0</v>
      </c>
      <c r="BI6" s="7">
        <f>BI4+BI5</f>
        <v>0</v>
      </c>
      <c r="BK6" s="7">
        <f>BK4+BK5</f>
        <v>0</v>
      </c>
      <c r="BM6" s="7">
        <f>BM4+BM5</f>
        <v>0</v>
      </c>
      <c r="BO6" s="7">
        <f>BO4+BO5</f>
        <v>0</v>
      </c>
      <c r="BP6" s="6"/>
      <c r="BQ6" s="7">
        <f>BQ4+BQ5</f>
        <v>0</v>
      </c>
    </row>
    <row r="7" spans="1:70" s="10" customFormat="1">
      <c r="B7" s="11"/>
      <c r="C7" s="11"/>
      <c r="D7" s="11"/>
      <c r="E7" s="11"/>
      <c r="F7" s="11"/>
      <c r="G7" s="12" t="s">
        <v>156</v>
      </c>
      <c r="H7" s="13"/>
      <c r="I7" s="13"/>
      <c r="J7" s="14"/>
      <c r="K7" s="12" t="s">
        <v>157</v>
      </c>
      <c r="L7" s="13"/>
      <c r="M7" s="13"/>
      <c r="N7" s="14"/>
      <c r="O7" s="12" t="s">
        <v>5</v>
      </c>
      <c r="P7" s="13"/>
      <c r="Q7" s="13"/>
      <c r="R7" s="14"/>
      <c r="S7" s="15" t="s">
        <v>158</v>
      </c>
      <c r="T7" s="16"/>
      <c r="U7" s="16"/>
      <c r="V7" s="14"/>
      <c r="W7" s="12" t="s">
        <v>6</v>
      </c>
      <c r="X7" s="13"/>
      <c r="Y7" s="13"/>
      <c r="Z7" s="14"/>
      <c r="AA7" s="12" t="s">
        <v>7</v>
      </c>
      <c r="AB7" s="13"/>
      <c r="AC7" s="13"/>
      <c r="AD7" s="14"/>
      <c r="AE7" s="12" t="s">
        <v>8</v>
      </c>
      <c r="AF7" s="13"/>
      <c r="AG7" s="13"/>
      <c r="AH7" s="14"/>
      <c r="AI7" s="17" t="s">
        <v>9</v>
      </c>
      <c r="AJ7" s="18"/>
      <c r="AK7" s="18"/>
      <c r="AL7" s="19"/>
      <c r="AM7" s="12" t="s">
        <v>10</v>
      </c>
      <c r="AN7" s="13"/>
      <c r="AO7" s="13"/>
      <c r="AP7" s="14"/>
      <c r="AQ7" s="12" t="s">
        <v>11</v>
      </c>
      <c r="AR7" s="13"/>
      <c r="AS7" s="13"/>
      <c r="AT7" s="14"/>
      <c r="AU7" s="12" t="s">
        <v>12</v>
      </c>
      <c r="AV7" s="13"/>
      <c r="AW7" s="13"/>
      <c r="AX7" s="14"/>
      <c r="AY7" s="20" t="s">
        <v>13</v>
      </c>
      <c r="AZ7" s="21"/>
      <c r="BA7" s="21"/>
      <c r="BB7" s="14"/>
      <c r="BC7" s="12" t="s">
        <v>14</v>
      </c>
      <c r="BD7" s="13"/>
      <c r="BE7" s="13"/>
      <c r="BF7" s="14"/>
      <c r="BG7" s="12" t="s">
        <v>15</v>
      </c>
      <c r="BH7" s="13"/>
      <c r="BI7" s="13"/>
      <c r="BJ7" s="14"/>
      <c r="BK7" s="12" t="s">
        <v>16</v>
      </c>
      <c r="BL7" s="13"/>
      <c r="BM7" s="13"/>
      <c r="BN7" s="14"/>
      <c r="BO7" s="8" t="s">
        <v>17</v>
      </c>
      <c r="BP7" s="22"/>
      <c r="BQ7" s="22"/>
      <c r="BR7" s="23"/>
    </row>
    <row r="8" spans="1:70" s="10" customFormat="1" ht="18.75">
      <c r="A8" s="24" t="s">
        <v>18</v>
      </c>
      <c r="B8" s="25" t="s">
        <v>19</v>
      </c>
      <c r="C8" s="26" t="s">
        <v>20</v>
      </c>
      <c r="D8" s="26" t="s">
        <v>21</v>
      </c>
      <c r="E8" s="26"/>
      <c r="F8" s="26" t="s">
        <v>22</v>
      </c>
      <c r="G8" s="26" t="s">
        <v>23</v>
      </c>
      <c r="H8" s="26" t="s">
        <v>24</v>
      </c>
      <c r="I8" s="26" t="s">
        <v>25</v>
      </c>
      <c r="J8" s="26" t="s">
        <v>24</v>
      </c>
      <c r="K8" s="26" t="s">
        <v>23</v>
      </c>
      <c r="L8" s="26" t="s">
        <v>24</v>
      </c>
      <c r="M8" s="26" t="s">
        <v>25</v>
      </c>
      <c r="N8" s="26" t="s">
        <v>24</v>
      </c>
      <c r="O8" s="26" t="s">
        <v>23</v>
      </c>
      <c r="P8" s="26" t="s">
        <v>24</v>
      </c>
      <c r="Q8" s="26" t="s">
        <v>25</v>
      </c>
      <c r="R8" s="26" t="s">
        <v>24</v>
      </c>
      <c r="S8" s="9" t="s">
        <v>23</v>
      </c>
      <c r="T8" s="9" t="s">
        <v>24</v>
      </c>
      <c r="U8" s="9" t="s">
        <v>25</v>
      </c>
      <c r="V8" s="9" t="s">
        <v>24</v>
      </c>
      <c r="W8" s="26" t="s">
        <v>23</v>
      </c>
      <c r="X8" s="26" t="s">
        <v>24</v>
      </c>
      <c r="Y8" s="26" t="s">
        <v>25</v>
      </c>
      <c r="Z8" s="26" t="s">
        <v>24</v>
      </c>
      <c r="AA8" s="26" t="s">
        <v>23</v>
      </c>
      <c r="AB8" s="26" t="s">
        <v>24</v>
      </c>
      <c r="AC8" s="26" t="s">
        <v>25</v>
      </c>
      <c r="AD8" s="26" t="s">
        <v>24</v>
      </c>
      <c r="AE8" s="26" t="s">
        <v>23</v>
      </c>
      <c r="AF8" s="26" t="s">
        <v>24</v>
      </c>
      <c r="AG8" s="26" t="s">
        <v>25</v>
      </c>
      <c r="AH8" s="26" t="s">
        <v>24</v>
      </c>
      <c r="AI8" s="27" t="s">
        <v>23</v>
      </c>
      <c r="AJ8" s="27" t="s">
        <v>24</v>
      </c>
      <c r="AK8" s="27" t="s">
        <v>25</v>
      </c>
      <c r="AL8" s="27" t="s">
        <v>24</v>
      </c>
      <c r="AM8" s="26" t="s">
        <v>23</v>
      </c>
      <c r="AN8" s="26" t="s">
        <v>24</v>
      </c>
      <c r="AO8" s="26" t="s">
        <v>25</v>
      </c>
      <c r="AP8" s="26" t="s">
        <v>24</v>
      </c>
      <c r="AQ8" s="26" t="s">
        <v>23</v>
      </c>
      <c r="AR8" s="26" t="s">
        <v>24</v>
      </c>
      <c r="AS8" s="26" t="s">
        <v>25</v>
      </c>
      <c r="AT8" s="26" t="s">
        <v>24</v>
      </c>
      <c r="AU8" s="26" t="s">
        <v>23</v>
      </c>
      <c r="AV8" s="26" t="s">
        <v>24</v>
      </c>
      <c r="AW8" s="26" t="s">
        <v>25</v>
      </c>
      <c r="AX8" s="26" t="s">
        <v>24</v>
      </c>
      <c r="AY8" s="28" t="s">
        <v>23</v>
      </c>
      <c r="AZ8" s="28" t="s">
        <v>24</v>
      </c>
      <c r="BA8" s="28" t="s">
        <v>25</v>
      </c>
      <c r="BB8" s="28" t="s">
        <v>24</v>
      </c>
      <c r="BC8" s="26" t="s">
        <v>23</v>
      </c>
      <c r="BD8" s="26" t="s">
        <v>24</v>
      </c>
      <c r="BE8" s="26" t="s">
        <v>25</v>
      </c>
      <c r="BF8" s="26" t="s">
        <v>24</v>
      </c>
      <c r="BG8" s="26" t="s">
        <v>23</v>
      </c>
      <c r="BH8" s="26" t="s">
        <v>24</v>
      </c>
      <c r="BI8" s="26" t="s">
        <v>25</v>
      </c>
      <c r="BJ8" s="26" t="s">
        <v>24</v>
      </c>
      <c r="BK8" s="26" t="s">
        <v>23</v>
      </c>
      <c r="BL8" s="26" t="s">
        <v>24</v>
      </c>
      <c r="BM8" s="26" t="s">
        <v>25</v>
      </c>
      <c r="BN8" s="26" t="s">
        <v>24</v>
      </c>
      <c r="BO8" s="8" t="s">
        <v>23</v>
      </c>
      <c r="BP8" s="8" t="s">
        <v>24</v>
      </c>
      <c r="BQ8" s="8" t="s">
        <v>25</v>
      </c>
      <c r="BR8" s="8" t="s">
        <v>24</v>
      </c>
    </row>
    <row r="9" spans="1:70" ht="18.75">
      <c r="A9" s="29" t="s">
        <v>26</v>
      </c>
      <c r="B9" s="30"/>
      <c r="C9" s="31"/>
      <c r="D9" s="31" t="s">
        <v>27</v>
      </c>
      <c r="E9" s="31" t="s">
        <v>24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4"/>
      <c r="T9" s="4"/>
      <c r="U9" s="4"/>
      <c r="V9" s="4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2"/>
      <c r="AJ9" s="32"/>
      <c r="AK9" s="32"/>
      <c r="AL9" s="32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3"/>
      <c r="AZ9" s="33"/>
      <c r="BA9" s="33"/>
      <c r="BB9" s="33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"/>
      <c r="BP9" s="3"/>
      <c r="BQ9" s="3"/>
      <c r="BR9" s="3"/>
    </row>
    <row r="10" spans="1:70">
      <c r="A10" s="130" t="s">
        <v>28</v>
      </c>
      <c r="B10" s="34" t="s">
        <v>29</v>
      </c>
      <c r="C10" s="31">
        <v>2672</v>
      </c>
      <c r="D10" s="31">
        <f>S10+AI10+AY10+BO10</f>
        <v>21</v>
      </c>
      <c r="E10" s="31"/>
      <c r="F10" s="31">
        <f>U10+AK10+BA10+BQ10</f>
        <v>36</v>
      </c>
      <c r="G10" s="31">
        <v>7</v>
      </c>
      <c r="H10" s="31">
        <f>G10*C10</f>
        <v>18704</v>
      </c>
      <c r="I10" s="31">
        <v>2</v>
      </c>
      <c r="J10" s="31">
        <f>I10*C10</f>
        <v>5344</v>
      </c>
      <c r="K10" s="31">
        <v>14</v>
      </c>
      <c r="L10" s="31">
        <f>K10*C10</f>
        <v>37408</v>
      </c>
      <c r="M10" s="31">
        <v>34</v>
      </c>
      <c r="N10" s="31">
        <f>M10*C10</f>
        <v>90848</v>
      </c>
      <c r="O10" s="31"/>
      <c r="P10" s="31">
        <f>O10*C10</f>
        <v>0</v>
      </c>
      <c r="Q10" s="31"/>
      <c r="R10" s="31">
        <f>Q10*C10</f>
        <v>0</v>
      </c>
      <c r="S10" s="4">
        <f>G10+K10+O10</f>
        <v>21</v>
      </c>
      <c r="T10" s="4">
        <f>S10*C10</f>
        <v>56112</v>
      </c>
      <c r="U10" s="4">
        <f>Q10+M10+I10</f>
        <v>36</v>
      </c>
      <c r="V10" s="4">
        <f>U10*C10</f>
        <v>96192</v>
      </c>
      <c r="W10" s="31"/>
      <c r="X10" s="31">
        <f>W10*C10</f>
        <v>0</v>
      </c>
      <c r="Y10" s="31"/>
      <c r="Z10" s="31">
        <f>Y10*C10</f>
        <v>0</v>
      </c>
      <c r="AA10" s="31"/>
      <c r="AB10" s="31">
        <f>AA10*C10</f>
        <v>0</v>
      </c>
      <c r="AC10" s="31"/>
      <c r="AD10" s="31">
        <f>AC10*C10</f>
        <v>0</v>
      </c>
      <c r="AE10" s="31"/>
      <c r="AF10" s="31">
        <f>AE10*C10</f>
        <v>0</v>
      </c>
      <c r="AG10" s="31"/>
      <c r="AH10" s="31">
        <f>AG10*C10</f>
        <v>0</v>
      </c>
      <c r="AI10" s="32">
        <f>AE10+AA10+W10</f>
        <v>0</v>
      </c>
      <c r="AJ10" s="32">
        <f>AI10*C10</f>
        <v>0</v>
      </c>
      <c r="AK10" s="32">
        <f>AG10+AC10+Y10</f>
        <v>0</v>
      </c>
      <c r="AL10" s="32">
        <f>AK10*C10</f>
        <v>0</v>
      </c>
      <c r="AM10" s="31"/>
      <c r="AN10" s="31">
        <f>AM10*C10</f>
        <v>0</v>
      </c>
      <c r="AO10" s="31"/>
      <c r="AP10" s="31">
        <f>AO10*C10</f>
        <v>0</v>
      </c>
      <c r="AQ10" s="31"/>
      <c r="AR10" s="31">
        <f>AQ10*C10</f>
        <v>0</v>
      </c>
      <c r="AS10" s="31"/>
      <c r="AT10" s="31">
        <f>AS10*C10</f>
        <v>0</v>
      </c>
      <c r="AU10" s="31"/>
      <c r="AV10" s="31">
        <f>AU10*C10</f>
        <v>0</v>
      </c>
      <c r="AW10" s="31"/>
      <c r="AX10" s="31">
        <f>AW10*C10</f>
        <v>0</v>
      </c>
      <c r="AY10" s="33">
        <f>AU10+AQ10+AM10</f>
        <v>0</v>
      </c>
      <c r="AZ10" s="33">
        <f>AY10*C10</f>
        <v>0</v>
      </c>
      <c r="BA10" s="33">
        <f>AW10+AS10+AO10</f>
        <v>0</v>
      </c>
      <c r="BB10" s="33">
        <f>BA10*C10</f>
        <v>0</v>
      </c>
      <c r="BC10" s="31"/>
      <c r="BD10" s="31">
        <f>BC10*C10</f>
        <v>0</v>
      </c>
      <c r="BE10" s="31"/>
      <c r="BF10" s="31">
        <f>BE10*C10</f>
        <v>0</v>
      </c>
      <c r="BG10" s="31"/>
      <c r="BH10" s="31">
        <f>BG10*C10</f>
        <v>0</v>
      </c>
      <c r="BI10" s="31"/>
      <c r="BJ10" s="31">
        <f>BI10*C10</f>
        <v>0</v>
      </c>
      <c r="BK10" s="31"/>
      <c r="BL10" s="31">
        <f>BK10*C10</f>
        <v>0</v>
      </c>
      <c r="BM10" s="31"/>
      <c r="BN10" s="31">
        <f>BM10*C10</f>
        <v>0</v>
      </c>
      <c r="BO10" s="3">
        <f>BK10+BG10+BC10</f>
        <v>0</v>
      </c>
      <c r="BP10" s="3">
        <f>BO10*C10</f>
        <v>0</v>
      </c>
      <c r="BQ10" s="3">
        <f>BM10+BI10+BE10</f>
        <v>0</v>
      </c>
      <c r="BR10" s="3">
        <f>BQ10*C10</f>
        <v>0</v>
      </c>
    </row>
    <row r="11" spans="1:70">
      <c r="A11" s="131"/>
      <c r="B11" s="34" t="s">
        <v>30</v>
      </c>
      <c r="C11" s="31">
        <v>2672</v>
      </c>
      <c r="D11" s="31">
        <f t="shared" ref="D11:F74" si="0">S11+AI11+AY11+BO11</f>
        <v>0.5</v>
      </c>
      <c r="E11" s="31"/>
      <c r="F11" s="31">
        <f t="shared" ref="F11:F74" si="1">U11+AK11+BA11+BQ11</f>
        <v>0</v>
      </c>
      <c r="G11" s="31">
        <v>0.5</v>
      </c>
      <c r="H11" s="31">
        <f t="shared" ref="H11:H74" si="2">G11*C11</f>
        <v>1336</v>
      </c>
      <c r="I11" s="31"/>
      <c r="J11" s="31">
        <f t="shared" ref="J11:J74" si="3">I11*C11</f>
        <v>0</v>
      </c>
      <c r="K11" s="31"/>
      <c r="L11" s="31">
        <f t="shared" ref="L11:L74" si="4">K11*C11</f>
        <v>0</v>
      </c>
      <c r="M11" s="31"/>
      <c r="N11" s="31">
        <f t="shared" ref="N11:N74" si="5">M11*C11</f>
        <v>0</v>
      </c>
      <c r="O11" s="31"/>
      <c r="P11" s="31">
        <f t="shared" ref="P11:P74" si="6">O11*C11</f>
        <v>0</v>
      </c>
      <c r="Q11" s="31"/>
      <c r="R11" s="31">
        <f t="shared" ref="R11:R74" si="7">Q11*C11</f>
        <v>0</v>
      </c>
      <c r="S11" s="4">
        <f t="shared" ref="S11:S74" si="8">G11+K11+O11</f>
        <v>0.5</v>
      </c>
      <c r="T11" s="4">
        <f t="shared" ref="T11:T74" si="9">S11*C11</f>
        <v>1336</v>
      </c>
      <c r="U11" s="4">
        <f t="shared" ref="U11:U74" si="10">Q11+M11+I11</f>
        <v>0</v>
      </c>
      <c r="V11" s="4">
        <f t="shared" ref="V11:V74" si="11">U11*C11</f>
        <v>0</v>
      </c>
      <c r="W11" s="31"/>
      <c r="X11" s="31">
        <f t="shared" ref="X11:X74" si="12">W11*C11</f>
        <v>0</v>
      </c>
      <c r="Y11" s="31"/>
      <c r="Z11" s="31">
        <f t="shared" ref="Z11:Z74" si="13">Y11*C11</f>
        <v>0</v>
      </c>
      <c r="AA11" s="31"/>
      <c r="AB11" s="31">
        <f t="shared" ref="AB11:AB74" si="14">AA11*C11</f>
        <v>0</v>
      </c>
      <c r="AC11" s="31"/>
      <c r="AD11" s="31">
        <f t="shared" ref="AD11:AD74" si="15">AC11*C11</f>
        <v>0</v>
      </c>
      <c r="AE11" s="31"/>
      <c r="AF11" s="31">
        <f t="shared" ref="AF11:AF74" si="16">AE11*C11</f>
        <v>0</v>
      </c>
      <c r="AG11" s="31"/>
      <c r="AH11" s="31">
        <f t="shared" ref="AH11:AH74" si="17">AG11*C11</f>
        <v>0</v>
      </c>
      <c r="AI11" s="32">
        <f t="shared" ref="AI11:AI74" si="18">AE11+AA11+W11</f>
        <v>0</v>
      </c>
      <c r="AJ11" s="32">
        <f t="shared" ref="AJ11:AJ74" si="19">AI11*C11</f>
        <v>0</v>
      </c>
      <c r="AK11" s="32">
        <f t="shared" ref="AK11:AK74" si="20">AG11+AC11+Y11</f>
        <v>0</v>
      </c>
      <c r="AL11" s="32">
        <f t="shared" ref="AL11:AL74" si="21">AK11*C11</f>
        <v>0</v>
      </c>
      <c r="AM11" s="31"/>
      <c r="AN11" s="31">
        <f t="shared" ref="AN11:AN74" si="22">AM11*C11</f>
        <v>0</v>
      </c>
      <c r="AO11" s="31"/>
      <c r="AP11" s="31">
        <f t="shared" ref="AP11:AP74" si="23">AO11*C11</f>
        <v>0</v>
      </c>
      <c r="AQ11" s="31"/>
      <c r="AR11" s="31">
        <f t="shared" ref="AR11:AR74" si="24">AQ11*C11</f>
        <v>0</v>
      </c>
      <c r="AS11" s="31"/>
      <c r="AT11" s="31">
        <f t="shared" ref="AT11:AT74" si="25">AS11*C11</f>
        <v>0</v>
      </c>
      <c r="AU11" s="31"/>
      <c r="AV11" s="31">
        <f t="shared" ref="AV11:AV74" si="26">AU11*C11</f>
        <v>0</v>
      </c>
      <c r="AW11" s="31"/>
      <c r="AX11" s="31">
        <f t="shared" ref="AX11:AX74" si="27">AW11*C11</f>
        <v>0</v>
      </c>
      <c r="AY11" s="33">
        <f t="shared" ref="AY11:AY74" si="28">AU11+AQ11+AM11</f>
        <v>0</v>
      </c>
      <c r="AZ11" s="33">
        <f t="shared" ref="AZ11:AZ30" si="29">AY11*C11</f>
        <v>0</v>
      </c>
      <c r="BA11" s="33">
        <f t="shared" ref="BA11:BA74" si="30">AW11+AS11+AO11</f>
        <v>0</v>
      </c>
      <c r="BB11" s="33">
        <f t="shared" ref="BB11:BB74" si="31">BA11*C11</f>
        <v>0</v>
      </c>
      <c r="BC11" s="31"/>
      <c r="BD11" s="31">
        <f t="shared" ref="BD11:BD74" si="32">BC11*C11</f>
        <v>0</v>
      </c>
      <c r="BE11" s="31"/>
      <c r="BF11" s="31">
        <f t="shared" ref="BF11:BF74" si="33">BE11*C11</f>
        <v>0</v>
      </c>
      <c r="BG11" s="31"/>
      <c r="BH11" s="31">
        <f t="shared" ref="BH11:BH74" si="34">BG11*C11</f>
        <v>0</v>
      </c>
      <c r="BI11" s="31"/>
      <c r="BJ11" s="31">
        <f t="shared" ref="BJ11:BJ74" si="35">BI11*C11</f>
        <v>0</v>
      </c>
      <c r="BK11" s="31"/>
      <c r="BL11" s="31">
        <f t="shared" ref="BL11:BL74" si="36">BK11*C11</f>
        <v>0</v>
      </c>
      <c r="BM11" s="31"/>
      <c r="BN11" s="31">
        <f t="shared" ref="BN11:BN74" si="37">BM11*C11</f>
        <v>0</v>
      </c>
      <c r="BO11" s="3">
        <f t="shared" ref="BO11:BO74" si="38">BK11+BG11+BC11</f>
        <v>0</v>
      </c>
      <c r="BP11" s="3">
        <f t="shared" ref="BP11:BP74" si="39">BO11*C11</f>
        <v>0</v>
      </c>
      <c r="BQ11" s="3">
        <f t="shared" ref="BQ11:BQ74" si="40">BM11+BI11+BE11</f>
        <v>0</v>
      </c>
      <c r="BR11" s="3">
        <f t="shared" ref="BR11:BR74" si="41">BQ11*C11</f>
        <v>0</v>
      </c>
    </row>
    <row r="12" spans="1:70">
      <c r="A12" s="132" t="s">
        <v>31</v>
      </c>
      <c r="B12" s="34" t="s">
        <v>32</v>
      </c>
      <c r="C12" s="31">
        <v>4147</v>
      </c>
      <c r="D12" s="31">
        <f t="shared" si="0"/>
        <v>245</v>
      </c>
      <c r="E12" s="31"/>
      <c r="F12" s="31">
        <f t="shared" si="1"/>
        <v>164</v>
      </c>
      <c r="G12" s="31">
        <v>138</v>
      </c>
      <c r="H12" s="31">
        <f t="shared" si="2"/>
        <v>572286</v>
      </c>
      <c r="I12" s="31">
        <v>86</v>
      </c>
      <c r="J12" s="31">
        <f t="shared" si="3"/>
        <v>356642</v>
      </c>
      <c r="K12" s="31">
        <v>107</v>
      </c>
      <c r="L12" s="31">
        <f t="shared" si="4"/>
        <v>443729</v>
      </c>
      <c r="M12" s="31">
        <v>78</v>
      </c>
      <c r="N12" s="31">
        <f t="shared" si="5"/>
        <v>323466</v>
      </c>
      <c r="O12" s="31"/>
      <c r="P12" s="31">
        <f t="shared" si="6"/>
        <v>0</v>
      </c>
      <c r="Q12" s="31"/>
      <c r="R12" s="31">
        <f t="shared" si="7"/>
        <v>0</v>
      </c>
      <c r="S12" s="4">
        <f t="shared" si="8"/>
        <v>245</v>
      </c>
      <c r="T12" s="4">
        <f t="shared" si="9"/>
        <v>1016015</v>
      </c>
      <c r="U12" s="4">
        <f t="shared" si="10"/>
        <v>164</v>
      </c>
      <c r="V12" s="4">
        <f t="shared" si="11"/>
        <v>680108</v>
      </c>
      <c r="W12" s="31"/>
      <c r="X12" s="31">
        <f t="shared" si="12"/>
        <v>0</v>
      </c>
      <c r="Y12" s="31"/>
      <c r="Z12" s="31">
        <f t="shared" si="13"/>
        <v>0</v>
      </c>
      <c r="AA12" s="31"/>
      <c r="AB12" s="31">
        <f t="shared" si="14"/>
        <v>0</v>
      </c>
      <c r="AC12" s="31"/>
      <c r="AD12" s="31">
        <f t="shared" si="15"/>
        <v>0</v>
      </c>
      <c r="AE12" s="31"/>
      <c r="AF12" s="31">
        <f t="shared" si="16"/>
        <v>0</v>
      </c>
      <c r="AG12" s="31"/>
      <c r="AH12" s="31">
        <f t="shared" si="17"/>
        <v>0</v>
      </c>
      <c r="AI12" s="32">
        <f t="shared" si="18"/>
        <v>0</v>
      </c>
      <c r="AJ12" s="32">
        <f t="shared" si="19"/>
        <v>0</v>
      </c>
      <c r="AK12" s="32">
        <f t="shared" si="20"/>
        <v>0</v>
      </c>
      <c r="AL12" s="32">
        <f t="shared" si="21"/>
        <v>0</v>
      </c>
      <c r="AM12" s="31"/>
      <c r="AN12" s="31">
        <f t="shared" si="22"/>
        <v>0</v>
      </c>
      <c r="AO12" s="31"/>
      <c r="AP12" s="31">
        <f t="shared" si="23"/>
        <v>0</v>
      </c>
      <c r="AQ12" s="31"/>
      <c r="AR12" s="31">
        <f t="shared" si="24"/>
        <v>0</v>
      </c>
      <c r="AS12" s="31"/>
      <c r="AT12" s="31">
        <f t="shared" si="25"/>
        <v>0</v>
      </c>
      <c r="AU12" s="31"/>
      <c r="AV12" s="31">
        <f t="shared" si="26"/>
        <v>0</v>
      </c>
      <c r="AW12" s="31"/>
      <c r="AX12" s="31">
        <f t="shared" si="27"/>
        <v>0</v>
      </c>
      <c r="AY12" s="33">
        <f t="shared" si="28"/>
        <v>0</v>
      </c>
      <c r="AZ12" s="33">
        <f t="shared" si="29"/>
        <v>0</v>
      </c>
      <c r="BA12" s="33">
        <f t="shared" si="30"/>
        <v>0</v>
      </c>
      <c r="BB12" s="33">
        <f t="shared" si="31"/>
        <v>0</v>
      </c>
      <c r="BC12" s="31"/>
      <c r="BD12" s="31">
        <f t="shared" si="32"/>
        <v>0</v>
      </c>
      <c r="BE12" s="31"/>
      <c r="BF12" s="31">
        <f t="shared" si="33"/>
        <v>0</v>
      </c>
      <c r="BG12" s="31"/>
      <c r="BH12" s="31">
        <f t="shared" si="34"/>
        <v>0</v>
      </c>
      <c r="BI12" s="31"/>
      <c r="BJ12" s="31">
        <f t="shared" si="35"/>
        <v>0</v>
      </c>
      <c r="BK12" s="31"/>
      <c r="BL12" s="31">
        <f t="shared" si="36"/>
        <v>0</v>
      </c>
      <c r="BM12" s="31"/>
      <c r="BN12" s="31">
        <f t="shared" si="37"/>
        <v>0</v>
      </c>
      <c r="BO12" s="3">
        <f t="shared" si="38"/>
        <v>0</v>
      </c>
      <c r="BP12" s="3">
        <f t="shared" si="39"/>
        <v>0</v>
      </c>
      <c r="BQ12" s="3">
        <f t="shared" si="40"/>
        <v>0</v>
      </c>
      <c r="BR12" s="3">
        <f t="shared" si="41"/>
        <v>0</v>
      </c>
    </row>
    <row r="13" spans="1:70">
      <c r="A13" s="133"/>
      <c r="B13" s="34" t="s">
        <v>33</v>
      </c>
      <c r="C13" s="31">
        <v>5068</v>
      </c>
      <c r="D13" s="31">
        <f t="shared" si="0"/>
        <v>15</v>
      </c>
      <c r="E13" s="31"/>
      <c r="F13" s="31">
        <f t="shared" si="1"/>
        <v>21</v>
      </c>
      <c r="G13" s="31"/>
      <c r="H13" s="31">
        <f t="shared" si="2"/>
        <v>0</v>
      </c>
      <c r="I13" s="31">
        <v>4</v>
      </c>
      <c r="J13" s="31">
        <f t="shared" si="3"/>
        <v>20272</v>
      </c>
      <c r="K13" s="31">
        <v>15</v>
      </c>
      <c r="L13" s="31">
        <f t="shared" si="4"/>
        <v>76020</v>
      </c>
      <c r="M13" s="31">
        <v>17</v>
      </c>
      <c r="N13" s="31">
        <f t="shared" si="5"/>
        <v>86156</v>
      </c>
      <c r="O13" s="31"/>
      <c r="P13" s="31">
        <f t="shared" si="6"/>
        <v>0</v>
      </c>
      <c r="Q13" s="31"/>
      <c r="R13" s="31">
        <f t="shared" si="7"/>
        <v>0</v>
      </c>
      <c r="S13" s="4">
        <f t="shared" si="8"/>
        <v>15</v>
      </c>
      <c r="T13" s="4">
        <f t="shared" si="9"/>
        <v>76020</v>
      </c>
      <c r="U13" s="4">
        <f t="shared" si="10"/>
        <v>21</v>
      </c>
      <c r="V13" s="4">
        <f t="shared" si="11"/>
        <v>106428</v>
      </c>
      <c r="W13" s="31"/>
      <c r="X13" s="31">
        <f t="shared" si="12"/>
        <v>0</v>
      </c>
      <c r="Y13" s="31"/>
      <c r="Z13" s="31">
        <f t="shared" si="13"/>
        <v>0</v>
      </c>
      <c r="AA13" s="31"/>
      <c r="AB13" s="31">
        <f t="shared" si="14"/>
        <v>0</v>
      </c>
      <c r="AC13" s="31"/>
      <c r="AD13" s="31">
        <f t="shared" si="15"/>
        <v>0</v>
      </c>
      <c r="AE13" s="31"/>
      <c r="AF13" s="31">
        <f t="shared" si="16"/>
        <v>0</v>
      </c>
      <c r="AG13" s="31"/>
      <c r="AH13" s="31">
        <f t="shared" si="17"/>
        <v>0</v>
      </c>
      <c r="AI13" s="32">
        <f t="shared" si="18"/>
        <v>0</v>
      </c>
      <c r="AJ13" s="32">
        <f t="shared" si="19"/>
        <v>0</v>
      </c>
      <c r="AK13" s="32">
        <f t="shared" si="20"/>
        <v>0</v>
      </c>
      <c r="AL13" s="32">
        <f t="shared" si="21"/>
        <v>0</v>
      </c>
      <c r="AM13" s="31"/>
      <c r="AN13" s="31">
        <f t="shared" si="22"/>
        <v>0</v>
      </c>
      <c r="AO13" s="31"/>
      <c r="AP13" s="31">
        <f t="shared" si="23"/>
        <v>0</v>
      </c>
      <c r="AQ13" s="31"/>
      <c r="AR13" s="31">
        <f t="shared" si="24"/>
        <v>0</v>
      </c>
      <c r="AS13" s="31"/>
      <c r="AT13" s="31">
        <f t="shared" si="25"/>
        <v>0</v>
      </c>
      <c r="AU13" s="31"/>
      <c r="AV13" s="31">
        <f t="shared" si="26"/>
        <v>0</v>
      </c>
      <c r="AW13" s="31"/>
      <c r="AX13" s="31">
        <f t="shared" si="27"/>
        <v>0</v>
      </c>
      <c r="AY13" s="33">
        <f t="shared" si="28"/>
        <v>0</v>
      </c>
      <c r="AZ13" s="33">
        <f t="shared" si="29"/>
        <v>0</v>
      </c>
      <c r="BA13" s="33">
        <f t="shared" si="30"/>
        <v>0</v>
      </c>
      <c r="BB13" s="33">
        <f t="shared" si="31"/>
        <v>0</v>
      </c>
      <c r="BC13" s="31"/>
      <c r="BD13" s="31">
        <f t="shared" si="32"/>
        <v>0</v>
      </c>
      <c r="BE13" s="31"/>
      <c r="BF13" s="31">
        <f t="shared" si="33"/>
        <v>0</v>
      </c>
      <c r="BG13" s="31"/>
      <c r="BH13" s="31">
        <f t="shared" si="34"/>
        <v>0</v>
      </c>
      <c r="BI13" s="31"/>
      <c r="BJ13" s="31">
        <f t="shared" si="35"/>
        <v>0</v>
      </c>
      <c r="BK13" s="31"/>
      <c r="BL13" s="31">
        <f t="shared" si="36"/>
        <v>0</v>
      </c>
      <c r="BM13" s="31"/>
      <c r="BN13" s="31">
        <f t="shared" si="37"/>
        <v>0</v>
      </c>
      <c r="BO13" s="3">
        <f t="shared" si="38"/>
        <v>0</v>
      </c>
      <c r="BP13" s="3">
        <f t="shared" si="39"/>
        <v>0</v>
      </c>
      <c r="BQ13" s="3">
        <f t="shared" si="40"/>
        <v>0</v>
      </c>
      <c r="BR13" s="3">
        <f t="shared" si="41"/>
        <v>0</v>
      </c>
    </row>
    <row r="14" spans="1:70">
      <c r="A14" s="133"/>
      <c r="B14" s="34" t="s">
        <v>34</v>
      </c>
      <c r="C14" s="2">
        <v>5068</v>
      </c>
      <c r="D14" s="31">
        <f t="shared" si="0"/>
        <v>23</v>
      </c>
      <c r="E14" s="31"/>
      <c r="F14" s="31">
        <f t="shared" si="1"/>
        <v>21</v>
      </c>
      <c r="G14" s="31">
        <v>11</v>
      </c>
      <c r="H14" s="31">
        <f t="shared" si="2"/>
        <v>55748</v>
      </c>
      <c r="I14" s="31">
        <v>3</v>
      </c>
      <c r="J14" s="31">
        <f t="shared" si="3"/>
        <v>15204</v>
      </c>
      <c r="K14" s="31">
        <v>12</v>
      </c>
      <c r="L14" s="31">
        <f t="shared" si="4"/>
        <v>60816</v>
      </c>
      <c r="M14" s="31">
        <v>18</v>
      </c>
      <c r="N14" s="31">
        <f t="shared" si="5"/>
        <v>91224</v>
      </c>
      <c r="O14" s="31"/>
      <c r="P14" s="31">
        <f t="shared" si="6"/>
        <v>0</v>
      </c>
      <c r="Q14" s="31"/>
      <c r="R14" s="31">
        <f t="shared" si="7"/>
        <v>0</v>
      </c>
      <c r="S14" s="4">
        <f t="shared" si="8"/>
        <v>23</v>
      </c>
      <c r="T14" s="4">
        <f t="shared" si="9"/>
        <v>116564</v>
      </c>
      <c r="U14" s="4">
        <f t="shared" si="10"/>
        <v>21</v>
      </c>
      <c r="V14" s="4">
        <f t="shared" si="11"/>
        <v>106428</v>
      </c>
      <c r="W14" s="31"/>
      <c r="X14" s="31">
        <f t="shared" si="12"/>
        <v>0</v>
      </c>
      <c r="Y14" s="31"/>
      <c r="Z14" s="31">
        <f t="shared" si="13"/>
        <v>0</v>
      </c>
      <c r="AA14" s="31"/>
      <c r="AB14" s="31">
        <f t="shared" si="14"/>
        <v>0</v>
      </c>
      <c r="AC14" s="31"/>
      <c r="AD14" s="31">
        <f t="shared" si="15"/>
        <v>0</v>
      </c>
      <c r="AE14" s="31"/>
      <c r="AF14" s="31">
        <f t="shared" si="16"/>
        <v>0</v>
      </c>
      <c r="AG14" s="31"/>
      <c r="AH14" s="31">
        <f t="shared" si="17"/>
        <v>0</v>
      </c>
      <c r="AI14" s="32">
        <f t="shared" si="18"/>
        <v>0</v>
      </c>
      <c r="AJ14" s="32">
        <f t="shared" si="19"/>
        <v>0</v>
      </c>
      <c r="AK14" s="32">
        <f t="shared" si="20"/>
        <v>0</v>
      </c>
      <c r="AL14" s="32">
        <f t="shared" si="21"/>
        <v>0</v>
      </c>
      <c r="AM14" s="31"/>
      <c r="AN14" s="31">
        <f t="shared" si="22"/>
        <v>0</v>
      </c>
      <c r="AO14" s="31"/>
      <c r="AP14" s="31">
        <f t="shared" si="23"/>
        <v>0</v>
      </c>
      <c r="AQ14" s="31"/>
      <c r="AR14" s="31">
        <f t="shared" si="24"/>
        <v>0</v>
      </c>
      <c r="AS14" s="31"/>
      <c r="AT14" s="31">
        <f t="shared" si="25"/>
        <v>0</v>
      </c>
      <c r="AU14" s="31"/>
      <c r="AV14" s="31">
        <f t="shared" si="26"/>
        <v>0</v>
      </c>
      <c r="AW14" s="31"/>
      <c r="AX14" s="31">
        <f t="shared" si="27"/>
        <v>0</v>
      </c>
      <c r="AY14" s="33">
        <f t="shared" si="28"/>
        <v>0</v>
      </c>
      <c r="AZ14" s="33">
        <f t="shared" si="29"/>
        <v>0</v>
      </c>
      <c r="BA14" s="33">
        <f t="shared" si="30"/>
        <v>0</v>
      </c>
      <c r="BB14" s="33">
        <f t="shared" si="31"/>
        <v>0</v>
      </c>
      <c r="BC14" s="31"/>
      <c r="BD14" s="31">
        <f t="shared" si="32"/>
        <v>0</v>
      </c>
      <c r="BE14" s="31"/>
      <c r="BF14" s="31">
        <f t="shared" si="33"/>
        <v>0</v>
      </c>
      <c r="BG14" s="31"/>
      <c r="BH14" s="31">
        <f t="shared" si="34"/>
        <v>0</v>
      </c>
      <c r="BI14" s="31"/>
      <c r="BJ14" s="31">
        <f t="shared" si="35"/>
        <v>0</v>
      </c>
      <c r="BK14" s="31"/>
      <c r="BL14" s="31">
        <f t="shared" si="36"/>
        <v>0</v>
      </c>
      <c r="BM14" s="31"/>
      <c r="BN14" s="31">
        <f t="shared" si="37"/>
        <v>0</v>
      </c>
      <c r="BO14" s="3">
        <f t="shared" si="38"/>
        <v>0</v>
      </c>
      <c r="BP14" s="3">
        <f t="shared" si="39"/>
        <v>0</v>
      </c>
      <c r="BQ14" s="3">
        <f t="shared" si="40"/>
        <v>0</v>
      </c>
      <c r="BR14" s="3">
        <f t="shared" si="41"/>
        <v>0</v>
      </c>
    </row>
    <row r="15" spans="1:70">
      <c r="A15" s="133"/>
      <c r="B15" s="34" t="s">
        <v>35</v>
      </c>
      <c r="C15" s="31">
        <v>4147</v>
      </c>
      <c r="D15" s="31">
        <f t="shared" si="0"/>
        <v>55</v>
      </c>
      <c r="E15" s="31"/>
      <c r="F15" s="31">
        <f t="shared" si="1"/>
        <v>58</v>
      </c>
      <c r="G15" s="31">
        <v>27</v>
      </c>
      <c r="H15" s="31">
        <f t="shared" si="2"/>
        <v>111969</v>
      </c>
      <c r="I15" s="31">
        <v>7</v>
      </c>
      <c r="J15" s="31">
        <f t="shared" si="3"/>
        <v>29029</v>
      </c>
      <c r="K15" s="31">
        <v>28</v>
      </c>
      <c r="L15" s="31">
        <f t="shared" si="4"/>
        <v>116116</v>
      </c>
      <c r="M15" s="31">
        <v>51</v>
      </c>
      <c r="N15" s="31">
        <f t="shared" si="5"/>
        <v>211497</v>
      </c>
      <c r="O15" s="31"/>
      <c r="P15" s="31">
        <f t="shared" si="6"/>
        <v>0</v>
      </c>
      <c r="Q15" s="31"/>
      <c r="R15" s="31">
        <f t="shared" si="7"/>
        <v>0</v>
      </c>
      <c r="S15" s="4">
        <f t="shared" si="8"/>
        <v>55</v>
      </c>
      <c r="T15" s="4">
        <f t="shared" si="9"/>
        <v>228085</v>
      </c>
      <c r="U15" s="4">
        <f t="shared" si="10"/>
        <v>58</v>
      </c>
      <c r="V15" s="4">
        <f t="shared" si="11"/>
        <v>240526</v>
      </c>
      <c r="W15" s="31"/>
      <c r="X15" s="31">
        <f t="shared" si="12"/>
        <v>0</v>
      </c>
      <c r="Y15" s="31"/>
      <c r="Z15" s="31">
        <f t="shared" si="13"/>
        <v>0</v>
      </c>
      <c r="AA15" s="31"/>
      <c r="AB15" s="31">
        <f t="shared" si="14"/>
        <v>0</v>
      </c>
      <c r="AC15" s="31"/>
      <c r="AD15" s="31">
        <f t="shared" si="15"/>
        <v>0</v>
      </c>
      <c r="AE15" s="31"/>
      <c r="AF15" s="31">
        <f t="shared" si="16"/>
        <v>0</v>
      </c>
      <c r="AG15" s="31"/>
      <c r="AH15" s="31">
        <f t="shared" si="17"/>
        <v>0</v>
      </c>
      <c r="AI15" s="32">
        <f t="shared" si="18"/>
        <v>0</v>
      </c>
      <c r="AJ15" s="32">
        <f t="shared" si="19"/>
        <v>0</v>
      </c>
      <c r="AK15" s="32">
        <f t="shared" si="20"/>
        <v>0</v>
      </c>
      <c r="AL15" s="32">
        <f t="shared" si="21"/>
        <v>0</v>
      </c>
      <c r="AM15" s="31"/>
      <c r="AN15" s="31">
        <f t="shared" si="22"/>
        <v>0</v>
      </c>
      <c r="AO15" s="31"/>
      <c r="AP15" s="31">
        <f t="shared" si="23"/>
        <v>0</v>
      </c>
      <c r="AQ15" s="31"/>
      <c r="AR15" s="31">
        <f t="shared" si="24"/>
        <v>0</v>
      </c>
      <c r="AS15" s="31"/>
      <c r="AT15" s="31">
        <f t="shared" si="25"/>
        <v>0</v>
      </c>
      <c r="AU15" s="31"/>
      <c r="AV15" s="31">
        <f t="shared" si="26"/>
        <v>0</v>
      </c>
      <c r="AW15" s="31"/>
      <c r="AX15" s="31">
        <f t="shared" si="27"/>
        <v>0</v>
      </c>
      <c r="AY15" s="33">
        <f t="shared" si="28"/>
        <v>0</v>
      </c>
      <c r="AZ15" s="33">
        <f t="shared" si="29"/>
        <v>0</v>
      </c>
      <c r="BA15" s="33">
        <f t="shared" si="30"/>
        <v>0</v>
      </c>
      <c r="BB15" s="33">
        <f t="shared" si="31"/>
        <v>0</v>
      </c>
      <c r="BC15" s="31"/>
      <c r="BD15" s="31">
        <f t="shared" si="32"/>
        <v>0</v>
      </c>
      <c r="BE15" s="31"/>
      <c r="BF15" s="31">
        <f t="shared" si="33"/>
        <v>0</v>
      </c>
      <c r="BG15" s="31"/>
      <c r="BH15" s="31">
        <f t="shared" si="34"/>
        <v>0</v>
      </c>
      <c r="BI15" s="31"/>
      <c r="BJ15" s="31">
        <f t="shared" si="35"/>
        <v>0</v>
      </c>
      <c r="BK15" s="31"/>
      <c r="BL15" s="31">
        <f t="shared" si="36"/>
        <v>0</v>
      </c>
      <c r="BM15" s="31"/>
      <c r="BN15" s="31">
        <f t="shared" si="37"/>
        <v>0</v>
      </c>
      <c r="BO15" s="3">
        <f t="shared" si="38"/>
        <v>0</v>
      </c>
      <c r="BP15" s="3">
        <f t="shared" si="39"/>
        <v>0</v>
      </c>
      <c r="BQ15" s="3">
        <f t="shared" si="40"/>
        <v>0</v>
      </c>
      <c r="BR15" s="3">
        <f t="shared" si="41"/>
        <v>0</v>
      </c>
    </row>
    <row r="16" spans="1:70">
      <c r="A16" s="133"/>
      <c r="B16" s="34" t="s">
        <v>36</v>
      </c>
      <c r="C16" s="31">
        <v>4147</v>
      </c>
      <c r="D16" s="31">
        <f t="shared" si="0"/>
        <v>0</v>
      </c>
      <c r="E16" s="31"/>
      <c r="F16" s="31">
        <f t="shared" si="1"/>
        <v>7</v>
      </c>
      <c r="G16" s="31"/>
      <c r="H16" s="31">
        <f t="shared" si="2"/>
        <v>0</v>
      </c>
      <c r="I16" s="31"/>
      <c r="J16" s="31">
        <f t="shared" si="3"/>
        <v>0</v>
      </c>
      <c r="K16" s="31"/>
      <c r="L16" s="31">
        <f t="shared" si="4"/>
        <v>0</v>
      </c>
      <c r="M16" s="31">
        <v>7</v>
      </c>
      <c r="N16" s="31">
        <f t="shared" si="5"/>
        <v>29029</v>
      </c>
      <c r="O16" s="31"/>
      <c r="P16" s="31">
        <f t="shared" si="6"/>
        <v>0</v>
      </c>
      <c r="Q16" s="31"/>
      <c r="R16" s="31">
        <f t="shared" si="7"/>
        <v>0</v>
      </c>
      <c r="S16" s="4">
        <f t="shared" si="8"/>
        <v>0</v>
      </c>
      <c r="T16" s="4">
        <f t="shared" si="9"/>
        <v>0</v>
      </c>
      <c r="U16" s="4">
        <f t="shared" si="10"/>
        <v>7</v>
      </c>
      <c r="V16" s="4">
        <f t="shared" si="11"/>
        <v>29029</v>
      </c>
      <c r="W16" s="31"/>
      <c r="X16" s="31">
        <f t="shared" si="12"/>
        <v>0</v>
      </c>
      <c r="Y16" s="31"/>
      <c r="Z16" s="31">
        <f t="shared" si="13"/>
        <v>0</v>
      </c>
      <c r="AA16" s="31"/>
      <c r="AB16" s="31">
        <f t="shared" si="14"/>
        <v>0</v>
      </c>
      <c r="AC16" s="31"/>
      <c r="AD16" s="31">
        <f t="shared" si="15"/>
        <v>0</v>
      </c>
      <c r="AE16" s="31"/>
      <c r="AF16" s="31">
        <f t="shared" si="16"/>
        <v>0</v>
      </c>
      <c r="AG16" s="31"/>
      <c r="AH16" s="31">
        <f t="shared" si="17"/>
        <v>0</v>
      </c>
      <c r="AI16" s="32">
        <f t="shared" si="18"/>
        <v>0</v>
      </c>
      <c r="AJ16" s="32">
        <f t="shared" si="19"/>
        <v>0</v>
      </c>
      <c r="AK16" s="32">
        <f t="shared" si="20"/>
        <v>0</v>
      </c>
      <c r="AL16" s="32">
        <f t="shared" si="21"/>
        <v>0</v>
      </c>
      <c r="AM16" s="31"/>
      <c r="AN16" s="31">
        <f t="shared" si="22"/>
        <v>0</v>
      </c>
      <c r="AO16" s="31"/>
      <c r="AP16" s="31">
        <f t="shared" si="23"/>
        <v>0</v>
      </c>
      <c r="AQ16" s="31"/>
      <c r="AR16" s="31">
        <f t="shared" si="24"/>
        <v>0</v>
      </c>
      <c r="AS16" s="31"/>
      <c r="AT16" s="31">
        <f t="shared" si="25"/>
        <v>0</v>
      </c>
      <c r="AU16" s="31"/>
      <c r="AV16" s="31">
        <f t="shared" si="26"/>
        <v>0</v>
      </c>
      <c r="AW16" s="31"/>
      <c r="AX16" s="31">
        <f t="shared" si="27"/>
        <v>0</v>
      </c>
      <c r="AY16" s="33">
        <f t="shared" si="28"/>
        <v>0</v>
      </c>
      <c r="AZ16" s="33">
        <f t="shared" si="29"/>
        <v>0</v>
      </c>
      <c r="BA16" s="33">
        <f t="shared" si="30"/>
        <v>0</v>
      </c>
      <c r="BB16" s="33">
        <f t="shared" si="31"/>
        <v>0</v>
      </c>
      <c r="BC16" s="31"/>
      <c r="BD16" s="31">
        <f t="shared" si="32"/>
        <v>0</v>
      </c>
      <c r="BE16" s="31"/>
      <c r="BF16" s="31">
        <f t="shared" si="33"/>
        <v>0</v>
      </c>
      <c r="BG16" s="31"/>
      <c r="BH16" s="31">
        <f t="shared" si="34"/>
        <v>0</v>
      </c>
      <c r="BI16" s="31"/>
      <c r="BJ16" s="31">
        <f t="shared" si="35"/>
        <v>0</v>
      </c>
      <c r="BK16" s="31"/>
      <c r="BL16" s="31">
        <f t="shared" si="36"/>
        <v>0</v>
      </c>
      <c r="BM16" s="31"/>
      <c r="BN16" s="31">
        <f t="shared" si="37"/>
        <v>0</v>
      </c>
      <c r="BO16" s="3">
        <f t="shared" si="38"/>
        <v>0</v>
      </c>
      <c r="BP16" s="3">
        <f t="shared" si="39"/>
        <v>0</v>
      </c>
      <c r="BQ16" s="3">
        <f t="shared" si="40"/>
        <v>0</v>
      </c>
      <c r="BR16" s="3">
        <f t="shared" si="41"/>
        <v>0</v>
      </c>
    </row>
    <row r="17" spans="1:70">
      <c r="A17" s="133"/>
      <c r="B17" s="34" t="s">
        <v>37</v>
      </c>
      <c r="C17" s="31">
        <v>4147</v>
      </c>
      <c r="D17" s="31">
        <f t="shared" si="0"/>
        <v>232</v>
      </c>
      <c r="E17" s="31"/>
      <c r="F17" s="31">
        <f t="shared" si="1"/>
        <v>480</v>
      </c>
      <c r="G17" s="31">
        <v>36</v>
      </c>
      <c r="H17" s="31">
        <f t="shared" si="2"/>
        <v>149292</v>
      </c>
      <c r="I17" s="31">
        <v>180</v>
      </c>
      <c r="J17" s="31">
        <f t="shared" si="3"/>
        <v>746460</v>
      </c>
      <c r="K17" s="31">
        <v>196</v>
      </c>
      <c r="L17" s="31">
        <f t="shared" si="4"/>
        <v>812812</v>
      </c>
      <c r="M17" s="31">
        <v>300</v>
      </c>
      <c r="N17" s="31">
        <f t="shared" si="5"/>
        <v>1244100</v>
      </c>
      <c r="O17" s="31"/>
      <c r="P17" s="31">
        <f t="shared" si="6"/>
        <v>0</v>
      </c>
      <c r="Q17" s="31"/>
      <c r="R17" s="31">
        <f t="shared" si="7"/>
        <v>0</v>
      </c>
      <c r="S17" s="4">
        <f t="shared" si="8"/>
        <v>232</v>
      </c>
      <c r="T17" s="4">
        <f t="shared" si="9"/>
        <v>962104</v>
      </c>
      <c r="U17" s="4">
        <f t="shared" si="10"/>
        <v>480</v>
      </c>
      <c r="V17" s="4">
        <f t="shared" si="11"/>
        <v>1990560</v>
      </c>
      <c r="W17" s="31"/>
      <c r="X17" s="31">
        <f t="shared" si="12"/>
        <v>0</v>
      </c>
      <c r="Y17" s="31"/>
      <c r="Z17" s="31">
        <f t="shared" si="13"/>
        <v>0</v>
      </c>
      <c r="AA17" s="31"/>
      <c r="AB17" s="31">
        <f t="shared" si="14"/>
        <v>0</v>
      </c>
      <c r="AC17" s="31"/>
      <c r="AD17" s="31">
        <f t="shared" si="15"/>
        <v>0</v>
      </c>
      <c r="AE17" s="31"/>
      <c r="AF17" s="31">
        <f t="shared" si="16"/>
        <v>0</v>
      </c>
      <c r="AG17" s="31"/>
      <c r="AH17" s="31">
        <f t="shared" si="17"/>
        <v>0</v>
      </c>
      <c r="AI17" s="32">
        <f t="shared" si="18"/>
        <v>0</v>
      </c>
      <c r="AJ17" s="32">
        <f t="shared" si="19"/>
        <v>0</v>
      </c>
      <c r="AK17" s="32">
        <f t="shared" si="20"/>
        <v>0</v>
      </c>
      <c r="AL17" s="32">
        <f t="shared" si="21"/>
        <v>0</v>
      </c>
      <c r="AM17" s="31"/>
      <c r="AN17" s="31">
        <f t="shared" si="22"/>
        <v>0</v>
      </c>
      <c r="AO17" s="31"/>
      <c r="AP17" s="31">
        <f t="shared" si="23"/>
        <v>0</v>
      </c>
      <c r="AQ17" s="31"/>
      <c r="AR17" s="31">
        <f t="shared" si="24"/>
        <v>0</v>
      </c>
      <c r="AS17" s="31"/>
      <c r="AT17" s="31">
        <f t="shared" si="25"/>
        <v>0</v>
      </c>
      <c r="AU17" s="31"/>
      <c r="AV17" s="31">
        <f t="shared" si="26"/>
        <v>0</v>
      </c>
      <c r="AW17" s="31"/>
      <c r="AX17" s="31">
        <f t="shared" si="27"/>
        <v>0</v>
      </c>
      <c r="AY17" s="33">
        <f t="shared" si="28"/>
        <v>0</v>
      </c>
      <c r="AZ17" s="33">
        <f t="shared" si="29"/>
        <v>0</v>
      </c>
      <c r="BA17" s="33">
        <f t="shared" si="30"/>
        <v>0</v>
      </c>
      <c r="BB17" s="33">
        <f t="shared" si="31"/>
        <v>0</v>
      </c>
      <c r="BC17" s="31"/>
      <c r="BD17" s="31">
        <f t="shared" si="32"/>
        <v>0</v>
      </c>
      <c r="BE17" s="31"/>
      <c r="BF17" s="31">
        <f t="shared" si="33"/>
        <v>0</v>
      </c>
      <c r="BG17" s="31"/>
      <c r="BH17" s="31">
        <f t="shared" si="34"/>
        <v>0</v>
      </c>
      <c r="BI17" s="31"/>
      <c r="BJ17" s="31">
        <f t="shared" si="35"/>
        <v>0</v>
      </c>
      <c r="BK17" s="31"/>
      <c r="BL17" s="31">
        <f t="shared" si="36"/>
        <v>0</v>
      </c>
      <c r="BM17" s="31"/>
      <c r="BN17" s="31">
        <f t="shared" si="37"/>
        <v>0</v>
      </c>
      <c r="BO17" s="3">
        <f t="shared" si="38"/>
        <v>0</v>
      </c>
      <c r="BP17" s="3">
        <f t="shared" si="39"/>
        <v>0</v>
      </c>
      <c r="BQ17" s="3">
        <f t="shared" si="40"/>
        <v>0</v>
      </c>
      <c r="BR17" s="3">
        <f t="shared" si="41"/>
        <v>0</v>
      </c>
    </row>
    <row r="18" spans="1:70">
      <c r="A18" s="133"/>
      <c r="B18" s="34" t="s">
        <v>38</v>
      </c>
      <c r="C18" s="31">
        <v>6450</v>
      </c>
      <c r="D18" s="31">
        <f t="shared" si="0"/>
        <v>8</v>
      </c>
      <c r="E18" s="31"/>
      <c r="F18" s="31">
        <f t="shared" si="1"/>
        <v>27</v>
      </c>
      <c r="G18" s="31"/>
      <c r="H18" s="31">
        <f t="shared" si="2"/>
        <v>0</v>
      </c>
      <c r="I18" s="31">
        <v>2</v>
      </c>
      <c r="J18" s="31">
        <f t="shared" si="3"/>
        <v>12900</v>
      </c>
      <c r="K18" s="31">
        <v>8</v>
      </c>
      <c r="L18" s="31">
        <f t="shared" si="4"/>
        <v>51600</v>
      </c>
      <c r="M18" s="31">
        <v>25</v>
      </c>
      <c r="N18" s="31">
        <f t="shared" si="5"/>
        <v>161250</v>
      </c>
      <c r="O18" s="31"/>
      <c r="P18" s="31">
        <f t="shared" si="6"/>
        <v>0</v>
      </c>
      <c r="Q18" s="31"/>
      <c r="R18" s="31">
        <f t="shared" si="7"/>
        <v>0</v>
      </c>
      <c r="S18" s="4">
        <f t="shared" si="8"/>
        <v>8</v>
      </c>
      <c r="T18" s="4">
        <f t="shared" si="9"/>
        <v>51600</v>
      </c>
      <c r="U18" s="4">
        <f t="shared" si="10"/>
        <v>27</v>
      </c>
      <c r="V18" s="4">
        <f t="shared" si="11"/>
        <v>174150</v>
      </c>
      <c r="W18" s="31"/>
      <c r="X18" s="31">
        <f t="shared" si="12"/>
        <v>0</v>
      </c>
      <c r="Y18" s="31"/>
      <c r="Z18" s="31">
        <f t="shared" si="13"/>
        <v>0</v>
      </c>
      <c r="AA18" s="31"/>
      <c r="AB18" s="31">
        <f t="shared" si="14"/>
        <v>0</v>
      </c>
      <c r="AC18" s="31"/>
      <c r="AD18" s="31">
        <f t="shared" si="15"/>
        <v>0</v>
      </c>
      <c r="AE18" s="31"/>
      <c r="AF18" s="31">
        <f t="shared" si="16"/>
        <v>0</v>
      </c>
      <c r="AG18" s="31"/>
      <c r="AH18" s="31">
        <f t="shared" si="17"/>
        <v>0</v>
      </c>
      <c r="AI18" s="32">
        <f t="shared" si="18"/>
        <v>0</v>
      </c>
      <c r="AJ18" s="32">
        <f t="shared" si="19"/>
        <v>0</v>
      </c>
      <c r="AK18" s="32">
        <f t="shared" si="20"/>
        <v>0</v>
      </c>
      <c r="AL18" s="32">
        <f t="shared" si="21"/>
        <v>0</v>
      </c>
      <c r="AM18" s="31"/>
      <c r="AN18" s="31">
        <f t="shared" si="22"/>
        <v>0</v>
      </c>
      <c r="AO18" s="31"/>
      <c r="AP18" s="31">
        <f t="shared" si="23"/>
        <v>0</v>
      </c>
      <c r="AQ18" s="31"/>
      <c r="AR18" s="31">
        <f t="shared" si="24"/>
        <v>0</v>
      </c>
      <c r="AS18" s="31"/>
      <c r="AT18" s="31">
        <f t="shared" si="25"/>
        <v>0</v>
      </c>
      <c r="AU18" s="31"/>
      <c r="AV18" s="31">
        <f t="shared" si="26"/>
        <v>0</v>
      </c>
      <c r="AW18" s="31"/>
      <c r="AX18" s="31">
        <f t="shared" si="27"/>
        <v>0</v>
      </c>
      <c r="AY18" s="33">
        <f t="shared" si="28"/>
        <v>0</v>
      </c>
      <c r="AZ18" s="33">
        <f t="shared" si="29"/>
        <v>0</v>
      </c>
      <c r="BA18" s="33">
        <f t="shared" si="30"/>
        <v>0</v>
      </c>
      <c r="BB18" s="33">
        <f t="shared" si="31"/>
        <v>0</v>
      </c>
      <c r="BC18" s="31"/>
      <c r="BD18" s="31">
        <f t="shared" si="32"/>
        <v>0</v>
      </c>
      <c r="BE18" s="31"/>
      <c r="BF18" s="31">
        <f t="shared" si="33"/>
        <v>0</v>
      </c>
      <c r="BG18" s="31"/>
      <c r="BH18" s="31">
        <f t="shared" si="34"/>
        <v>0</v>
      </c>
      <c r="BI18" s="31"/>
      <c r="BJ18" s="31">
        <f t="shared" si="35"/>
        <v>0</v>
      </c>
      <c r="BK18" s="31"/>
      <c r="BL18" s="31">
        <f t="shared" si="36"/>
        <v>0</v>
      </c>
      <c r="BM18" s="31"/>
      <c r="BN18" s="31">
        <f t="shared" si="37"/>
        <v>0</v>
      </c>
      <c r="BO18" s="3">
        <f t="shared" si="38"/>
        <v>0</v>
      </c>
      <c r="BP18" s="3">
        <f t="shared" si="39"/>
        <v>0</v>
      </c>
      <c r="BQ18" s="3">
        <f t="shared" si="40"/>
        <v>0</v>
      </c>
      <c r="BR18" s="3">
        <f t="shared" si="41"/>
        <v>0</v>
      </c>
    </row>
    <row r="19" spans="1:70">
      <c r="A19" s="133"/>
      <c r="B19" s="34" t="s">
        <v>39</v>
      </c>
      <c r="C19" s="31"/>
      <c r="D19" s="31">
        <f t="shared" si="0"/>
        <v>0</v>
      </c>
      <c r="E19" s="31"/>
      <c r="F19" s="31">
        <f t="shared" si="1"/>
        <v>0</v>
      </c>
      <c r="G19" s="31"/>
      <c r="H19" s="31">
        <f t="shared" si="2"/>
        <v>0</v>
      </c>
      <c r="I19" s="31"/>
      <c r="J19" s="31">
        <f t="shared" si="3"/>
        <v>0</v>
      </c>
      <c r="K19" s="31"/>
      <c r="L19" s="31">
        <f t="shared" si="4"/>
        <v>0</v>
      </c>
      <c r="M19" s="31"/>
      <c r="N19" s="31">
        <f t="shared" si="5"/>
        <v>0</v>
      </c>
      <c r="O19" s="31"/>
      <c r="P19" s="31">
        <f t="shared" si="6"/>
        <v>0</v>
      </c>
      <c r="Q19" s="31"/>
      <c r="R19" s="31">
        <f t="shared" si="7"/>
        <v>0</v>
      </c>
      <c r="S19" s="4">
        <f t="shared" si="8"/>
        <v>0</v>
      </c>
      <c r="T19" s="4">
        <f t="shared" si="9"/>
        <v>0</v>
      </c>
      <c r="U19" s="4">
        <f t="shared" si="10"/>
        <v>0</v>
      </c>
      <c r="V19" s="4">
        <f t="shared" si="11"/>
        <v>0</v>
      </c>
      <c r="W19" s="31"/>
      <c r="X19" s="31">
        <f t="shared" si="12"/>
        <v>0</v>
      </c>
      <c r="Y19" s="31"/>
      <c r="Z19" s="31">
        <f t="shared" si="13"/>
        <v>0</v>
      </c>
      <c r="AA19" s="31"/>
      <c r="AB19" s="31">
        <f t="shared" si="14"/>
        <v>0</v>
      </c>
      <c r="AC19" s="31"/>
      <c r="AD19" s="31">
        <f t="shared" si="15"/>
        <v>0</v>
      </c>
      <c r="AE19" s="31"/>
      <c r="AF19" s="31">
        <f t="shared" si="16"/>
        <v>0</v>
      </c>
      <c r="AG19" s="31"/>
      <c r="AH19" s="31">
        <f t="shared" si="17"/>
        <v>0</v>
      </c>
      <c r="AI19" s="32">
        <f t="shared" si="18"/>
        <v>0</v>
      </c>
      <c r="AJ19" s="32">
        <f t="shared" si="19"/>
        <v>0</v>
      </c>
      <c r="AK19" s="32">
        <f t="shared" si="20"/>
        <v>0</v>
      </c>
      <c r="AL19" s="32">
        <f t="shared" si="21"/>
        <v>0</v>
      </c>
      <c r="AM19" s="31"/>
      <c r="AN19" s="31">
        <f t="shared" si="22"/>
        <v>0</v>
      </c>
      <c r="AO19" s="31"/>
      <c r="AP19" s="31">
        <f t="shared" si="23"/>
        <v>0</v>
      </c>
      <c r="AQ19" s="31"/>
      <c r="AR19" s="31">
        <f t="shared" si="24"/>
        <v>0</v>
      </c>
      <c r="AS19" s="31"/>
      <c r="AT19" s="31">
        <f t="shared" si="25"/>
        <v>0</v>
      </c>
      <c r="AU19" s="31"/>
      <c r="AV19" s="31">
        <f t="shared" si="26"/>
        <v>0</v>
      </c>
      <c r="AW19" s="31"/>
      <c r="AX19" s="31">
        <f t="shared" si="27"/>
        <v>0</v>
      </c>
      <c r="AY19" s="33">
        <f t="shared" si="28"/>
        <v>0</v>
      </c>
      <c r="AZ19" s="33">
        <f t="shared" si="29"/>
        <v>0</v>
      </c>
      <c r="BA19" s="33">
        <f t="shared" si="30"/>
        <v>0</v>
      </c>
      <c r="BB19" s="33">
        <f t="shared" si="31"/>
        <v>0</v>
      </c>
      <c r="BC19" s="31"/>
      <c r="BD19" s="31">
        <f t="shared" si="32"/>
        <v>0</v>
      </c>
      <c r="BE19" s="31"/>
      <c r="BF19" s="31">
        <f t="shared" si="33"/>
        <v>0</v>
      </c>
      <c r="BG19" s="31"/>
      <c r="BH19" s="31">
        <f t="shared" si="34"/>
        <v>0</v>
      </c>
      <c r="BI19" s="31"/>
      <c r="BJ19" s="31">
        <f t="shared" si="35"/>
        <v>0</v>
      </c>
      <c r="BK19" s="31"/>
      <c r="BL19" s="31">
        <f t="shared" si="36"/>
        <v>0</v>
      </c>
      <c r="BM19" s="31"/>
      <c r="BN19" s="31">
        <f t="shared" si="37"/>
        <v>0</v>
      </c>
      <c r="BO19" s="3">
        <f t="shared" si="38"/>
        <v>0</v>
      </c>
      <c r="BP19" s="3">
        <f t="shared" si="39"/>
        <v>0</v>
      </c>
      <c r="BQ19" s="3">
        <f t="shared" si="40"/>
        <v>0</v>
      </c>
      <c r="BR19" s="3">
        <f t="shared" si="41"/>
        <v>0</v>
      </c>
    </row>
    <row r="20" spans="1:70">
      <c r="A20" s="133"/>
      <c r="B20" s="34" t="s">
        <v>40</v>
      </c>
      <c r="C20" s="31"/>
      <c r="D20" s="31">
        <f t="shared" si="0"/>
        <v>0</v>
      </c>
      <c r="E20" s="31"/>
      <c r="F20" s="31">
        <f t="shared" si="1"/>
        <v>0</v>
      </c>
      <c r="G20" s="31"/>
      <c r="H20" s="31">
        <f t="shared" si="2"/>
        <v>0</v>
      </c>
      <c r="I20" s="31"/>
      <c r="J20" s="31">
        <f t="shared" si="3"/>
        <v>0</v>
      </c>
      <c r="K20" s="31"/>
      <c r="L20" s="31">
        <f t="shared" si="4"/>
        <v>0</v>
      </c>
      <c r="M20" s="31"/>
      <c r="N20" s="31">
        <f t="shared" si="5"/>
        <v>0</v>
      </c>
      <c r="O20" s="31"/>
      <c r="P20" s="31">
        <f t="shared" si="6"/>
        <v>0</v>
      </c>
      <c r="Q20" s="31"/>
      <c r="R20" s="31">
        <f t="shared" si="7"/>
        <v>0</v>
      </c>
      <c r="S20" s="4">
        <f t="shared" si="8"/>
        <v>0</v>
      </c>
      <c r="T20" s="4">
        <f t="shared" si="9"/>
        <v>0</v>
      </c>
      <c r="U20" s="4">
        <f t="shared" si="10"/>
        <v>0</v>
      </c>
      <c r="V20" s="4">
        <f t="shared" si="11"/>
        <v>0</v>
      </c>
      <c r="W20" s="31"/>
      <c r="X20" s="31">
        <f t="shared" si="12"/>
        <v>0</v>
      </c>
      <c r="Y20" s="31"/>
      <c r="Z20" s="31">
        <f t="shared" si="13"/>
        <v>0</v>
      </c>
      <c r="AA20" s="31"/>
      <c r="AB20" s="31">
        <f t="shared" si="14"/>
        <v>0</v>
      </c>
      <c r="AC20" s="31"/>
      <c r="AD20" s="31">
        <f t="shared" si="15"/>
        <v>0</v>
      </c>
      <c r="AE20" s="31"/>
      <c r="AF20" s="31">
        <f t="shared" si="16"/>
        <v>0</v>
      </c>
      <c r="AG20" s="31"/>
      <c r="AH20" s="31">
        <f t="shared" si="17"/>
        <v>0</v>
      </c>
      <c r="AI20" s="32">
        <f t="shared" si="18"/>
        <v>0</v>
      </c>
      <c r="AJ20" s="32">
        <f t="shared" si="19"/>
        <v>0</v>
      </c>
      <c r="AK20" s="32">
        <f t="shared" si="20"/>
        <v>0</v>
      </c>
      <c r="AL20" s="32">
        <f t="shared" si="21"/>
        <v>0</v>
      </c>
      <c r="AM20" s="31"/>
      <c r="AN20" s="31">
        <f t="shared" si="22"/>
        <v>0</v>
      </c>
      <c r="AO20" s="31"/>
      <c r="AP20" s="31">
        <f t="shared" si="23"/>
        <v>0</v>
      </c>
      <c r="AQ20" s="31"/>
      <c r="AR20" s="31">
        <f t="shared" si="24"/>
        <v>0</v>
      </c>
      <c r="AS20" s="31"/>
      <c r="AT20" s="31">
        <f t="shared" si="25"/>
        <v>0</v>
      </c>
      <c r="AU20" s="31"/>
      <c r="AV20" s="31">
        <f t="shared" si="26"/>
        <v>0</v>
      </c>
      <c r="AW20" s="31"/>
      <c r="AX20" s="31">
        <f t="shared" si="27"/>
        <v>0</v>
      </c>
      <c r="AY20" s="33">
        <f t="shared" si="28"/>
        <v>0</v>
      </c>
      <c r="AZ20" s="33">
        <f t="shared" si="29"/>
        <v>0</v>
      </c>
      <c r="BA20" s="33">
        <f t="shared" si="30"/>
        <v>0</v>
      </c>
      <c r="BB20" s="33">
        <f t="shared" si="31"/>
        <v>0</v>
      </c>
      <c r="BC20" s="31"/>
      <c r="BD20" s="31">
        <f t="shared" si="32"/>
        <v>0</v>
      </c>
      <c r="BE20" s="31"/>
      <c r="BF20" s="31">
        <f t="shared" si="33"/>
        <v>0</v>
      </c>
      <c r="BG20" s="31"/>
      <c r="BH20" s="31">
        <f t="shared" si="34"/>
        <v>0</v>
      </c>
      <c r="BI20" s="31"/>
      <c r="BJ20" s="31">
        <f t="shared" si="35"/>
        <v>0</v>
      </c>
      <c r="BK20" s="31"/>
      <c r="BL20" s="31">
        <f t="shared" si="36"/>
        <v>0</v>
      </c>
      <c r="BM20" s="31"/>
      <c r="BN20" s="31">
        <f t="shared" si="37"/>
        <v>0</v>
      </c>
      <c r="BO20" s="3">
        <f t="shared" si="38"/>
        <v>0</v>
      </c>
      <c r="BP20" s="3">
        <f t="shared" si="39"/>
        <v>0</v>
      </c>
      <c r="BQ20" s="3">
        <f t="shared" si="40"/>
        <v>0</v>
      </c>
      <c r="BR20" s="3">
        <f t="shared" si="41"/>
        <v>0</v>
      </c>
    </row>
    <row r="21" spans="1:70">
      <c r="A21" s="133"/>
      <c r="B21" s="34" t="s">
        <v>41</v>
      </c>
      <c r="C21" s="31"/>
      <c r="D21" s="31">
        <f t="shared" si="0"/>
        <v>0</v>
      </c>
      <c r="E21" s="31"/>
      <c r="F21" s="31">
        <f t="shared" si="1"/>
        <v>0</v>
      </c>
      <c r="G21" s="31"/>
      <c r="H21" s="31">
        <f t="shared" si="2"/>
        <v>0</v>
      </c>
      <c r="I21" s="31"/>
      <c r="J21" s="31">
        <f t="shared" si="3"/>
        <v>0</v>
      </c>
      <c r="K21" s="31"/>
      <c r="L21" s="31">
        <f t="shared" si="4"/>
        <v>0</v>
      </c>
      <c r="M21" s="31"/>
      <c r="N21" s="31">
        <f t="shared" si="5"/>
        <v>0</v>
      </c>
      <c r="O21" s="31"/>
      <c r="P21" s="31">
        <f t="shared" si="6"/>
        <v>0</v>
      </c>
      <c r="Q21" s="31"/>
      <c r="R21" s="31">
        <f t="shared" si="7"/>
        <v>0</v>
      </c>
      <c r="S21" s="4">
        <f t="shared" si="8"/>
        <v>0</v>
      </c>
      <c r="T21" s="4">
        <f t="shared" si="9"/>
        <v>0</v>
      </c>
      <c r="U21" s="4">
        <f t="shared" si="10"/>
        <v>0</v>
      </c>
      <c r="V21" s="4">
        <f t="shared" si="11"/>
        <v>0</v>
      </c>
      <c r="W21" s="31"/>
      <c r="X21" s="31">
        <f t="shared" si="12"/>
        <v>0</v>
      </c>
      <c r="Y21" s="31"/>
      <c r="Z21" s="31">
        <f t="shared" si="13"/>
        <v>0</v>
      </c>
      <c r="AA21" s="31"/>
      <c r="AB21" s="31">
        <f t="shared" si="14"/>
        <v>0</v>
      </c>
      <c r="AC21" s="31"/>
      <c r="AD21" s="31">
        <f t="shared" si="15"/>
        <v>0</v>
      </c>
      <c r="AE21" s="31"/>
      <c r="AF21" s="31">
        <f t="shared" si="16"/>
        <v>0</v>
      </c>
      <c r="AG21" s="31"/>
      <c r="AH21" s="31">
        <f t="shared" si="17"/>
        <v>0</v>
      </c>
      <c r="AI21" s="32">
        <f t="shared" si="18"/>
        <v>0</v>
      </c>
      <c r="AJ21" s="32">
        <f t="shared" si="19"/>
        <v>0</v>
      </c>
      <c r="AK21" s="32">
        <f t="shared" si="20"/>
        <v>0</v>
      </c>
      <c r="AL21" s="32">
        <f t="shared" si="21"/>
        <v>0</v>
      </c>
      <c r="AM21" s="31"/>
      <c r="AN21" s="31">
        <f t="shared" si="22"/>
        <v>0</v>
      </c>
      <c r="AO21" s="31"/>
      <c r="AP21" s="31">
        <f t="shared" si="23"/>
        <v>0</v>
      </c>
      <c r="AQ21" s="31"/>
      <c r="AR21" s="31">
        <f t="shared" si="24"/>
        <v>0</v>
      </c>
      <c r="AS21" s="31"/>
      <c r="AT21" s="31">
        <f t="shared" si="25"/>
        <v>0</v>
      </c>
      <c r="AU21" s="31"/>
      <c r="AV21" s="31">
        <f t="shared" si="26"/>
        <v>0</v>
      </c>
      <c r="AW21" s="31"/>
      <c r="AX21" s="31">
        <f t="shared" si="27"/>
        <v>0</v>
      </c>
      <c r="AY21" s="33">
        <f t="shared" si="28"/>
        <v>0</v>
      </c>
      <c r="AZ21" s="33">
        <f t="shared" si="29"/>
        <v>0</v>
      </c>
      <c r="BA21" s="33">
        <f t="shared" si="30"/>
        <v>0</v>
      </c>
      <c r="BB21" s="33">
        <f t="shared" si="31"/>
        <v>0</v>
      </c>
      <c r="BC21" s="31"/>
      <c r="BD21" s="31">
        <f t="shared" si="32"/>
        <v>0</v>
      </c>
      <c r="BE21" s="31"/>
      <c r="BF21" s="31">
        <f t="shared" si="33"/>
        <v>0</v>
      </c>
      <c r="BG21" s="31"/>
      <c r="BH21" s="31">
        <f t="shared" si="34"/>
        <v>0</v>
      </c>
      <c r="BI21" s="31"/>
      <c r="BJ21" s="31">
        <f t="shared" si="35"/>
        <v>0</v>
      </c>
      <c r="BK21" s="31"/>
      <c r="BL21" s="31">
        <f t="shared" si="36"/>
        <v>0</v>
      </c>
      <c r="BM21" s="31"/>
      <c r="BN21" s="31">
        <f t="shared" si="37"/>
        <v>0</v>
      </c>
      <c r="BO21" s="3">
        <f t="shared" si="38"/>
        <v>0</v>
      </c>
      <c r="BP21" s="3">
        <f t="shared" si="39"/>
        <v>0</v>
      </c>
      <c r="BQ21" s="3">
        <f t="shared" si="40"/>
        <v>0</v>
      </c>
      <c r="BR21" s="3">
        <f t="shared" si="41"/>
        <v>0</v>
      </c>
    </row>
    <row r="22" spans="1:70">
      <c r="A22" s="133"/>
      <c r="B22" s="34" t="s">
        <v>42</v>
      </c>
      <c r="C22" s="31">
        <v>1400</v>
      </c>
      <c r="D22" s="31">
        <f t="shared" si="0"/>
        <v>520</v>
      </c>
      <c r="E22" s="31"/>
      <c r="F22" s="31">
        <f t="shared" si="1"/>
        <v>160</v>
      </c>
      <c r="G22" s="31">
        <v>230</v>
      </c>
      <c r="H22" s="31">
        <f t="shared" si="2"/>
        <v>322000</v>
      </c>
      <c r="I22" s="31">
        <v>110</v>
      </c>
      <c r="J22" s="31">
        <f t="shared" si="3"/>
        <v>154000</v>
      </c>
      <c r="K22" s="31">
        <v>290</v>
      </c>
      <c r="L22" s="31">
        <f t="shared" si="4"/>
        <v>406000</v>
      </c>
      <c r="M22" s="31">
        <v>50</v>
      </c>
      <c r="N22" s="31">
        <f t="shared" si="5"/>
        <v>70000</v>
      </c>
      <c r="O22" s="31"/>
      <c r="P22" s="31">
        <f t="shared" si="6"/>
        <v>0</v>
      </c>
      <c r="Q22" s="31"/>
      <c r="R22" s="31">
        <f t="shared" si="7"/>
        <v>0</v>
      </c>
      <c r="S22" s="4">
        <f t="shared" si="8"/>
        <v>520</v>
      </c>
      <c r="T22" s="4">
        <f t="shared" si="9"/>
        <v>728000</v>
      </c>
      <c r="U22" s="4">
        <f t="shared" si="10"/>
        <v>160</v>
      </c>
      <c r="V22" s="4">
        <f t="shared" si="11"/>
        <v>224000</v>
      </c>
      <c r="W22" s="31"/>
      <c r="X22" s="31">
        <f t="shared" si="12"/>
        <v>0</v>
      </c>
      <c r="Y22" s="31"/>
      <c r="Z22" s="31">
        <f t="shared" si="13"/>
        <v>0</v>
      </c>
      <c r="AA22" s="31"/>
      <c r="AB22" s="31">
        <f t="shared" si="14"/>
        <v>0</v>
      </c>
      <c r="AC22" s="31"/>
      <c r="AD22" s="31">
        <f t="shared" si="15"/>
        <v>0</v>
      </c>
      <c r="AE22" s="31"/>
      <c r="AF22" s="31">
        <f t="shared" si="16"/>
        <v>0</v>
      </c>
      <c r="AG22" s="31"/>
      <c r="AH22" s="31">
        <f t="shared" si="17"/>
        <v>0</v>
      </c>
      <c r="AI22" s="32">
        <f t="shared" si="18"/>
        <v>0</v>
      </c>
      <c r="AJ22" s="32">
        <f t="shared" si="19"/>
        <v>0</v>
      </c>
      <c r="AK22" s="32">
        <f t="shared" si="20"/>
        <v>0</v>
      </c>
      <c r="AL22" s="32">
        <f t="shared" si="21"/>
        <v>0</v>
      </c>
      <c r="AM22" s="31"/>
      <c r="AN22" s="31">
        <f t="shared" si="22"/>
        <v>0</v>
      </c>
      <c r="AO22" s="31"/>
      <c r="AP22" s="31">
        <f t="shared" si="23"/>
        <v>0</v>
      </c>
      <c r="AQ22" s="31"/>
      <c r="AR22" s="31">
        <f t="shared" si="24"/>
        <v>0</v>
      </c>
      <c r="AS22" s="31"/>
      <c r="AT22" s="31">
        <f t="shared" si="25"/>
        <v>0</v>
      </c>
      <c r="AU22" s="31"/>
      <c r="AV22" s="31">
        <f t="shared" si="26"/>
        <v>0</v>
      </c>
      <c r="AW22" s="31"/>
      <c r="AX22" s="31">
        <f t="shared" si="27"/>
        <v>0</v>
      </c>
      <c r="AY22" s="33">
        <f t="shared" si="28"/>
        <v>0</v>
      </c>
      <c r="AZ22" s="33">
        <f t="shared" si="29"/>
        <v>0</v>
      </c>
      <c r="BA22" s="33">
        <f t="shared" si="30"/>
        <v>0</v>
      </c>
      <c r="BB22" s="33">
        <f t="shared" si="31"/>
        <v>0</v>
      </c>
      <c r="BC22" s="31"/>
      <c r="BD22" s="31">
        <f t="shared" si="32"/>
        <v>0</v>
      </c>
      <c r="BE22" s="31"/>
      <c r="BF22" s="31">
        <f t="shared" si="33"/>
        <v>0</v>
      </c>
      <c r="BG22" s="31"/>
      <c r="BH22" s="31">
        <f t="shared" si="34"/>
        <v>0</v>
      </c>
      <c r="BI22" s="31"/>
      <c r="BJ22" s="31">
        <f t="shared" si="35"/>
        <v>0</v>
      </c>
      <c r="BK22" s="31"/>
      <c r="BL22" s="31">
        <f t="shared" si="36"/>
        <v>0</v>
      </c>
      <c r="BM22" s="31"/>
      <c r="BN22" s="31">
        <f t="shared" si="37"/>
        <v>0</v>
      </c>
      <c r="BO22" s="3">
        <f t="shared" si="38"/>
        <v>0</v>
      </c>
      <c r="BP22" s="3">
        <f t="shared" si="39"/>
        <v>0</v>
      </c>
      <c r="BQ22" s="3">
        <f t="shared" si="40"/>
        <v>0</v>
      </c>
      <c r="BR22" s="3">
        <f t="shared" si="41"/>
        <v>0</v>
      </c>
    </row>
    <row r="23" spans="1:70">
      <c r="A23" s="134" t="s">
        <v>43</v>
      </c>
      <c r="B23" s="34" t="s">
        <v>44</v>
      </c>
      <c r="C23" s="31">
        <v>3041</v>
      </c>
      <c r="D23" s="31">
        <f t="shared" si="0"/>
        <v>0</v>
      </c>
      <c r="E23" s="31"/>
      <c r="F23" s="31">
        <f t="shared" si="1"/>
        <v>0</v>
      </c>
      <c r="G23" s="31"/>
      <c r="H23" s="31">
        <f t="shared" si="2"/>
        <v>0</v>
      </c>
      <c r="I23" s="31"/>
      <c r="J23" s="31">
        <f t="shared" si="3"/>
        <v>0</v>
      </c>
      <c r="K23" s="31"/>
      <c r="L23" s="31">
        <f t="shared" si="4"/>
        <v>0</v>
      </c>
      <c r="M23" s="31"/>
      <c r="N23" s="31">
        <f t="shared" si="5"/>
        <v>0</v>
      </c>
      <c r="O23" s="31"/>
      <c r="P23" s="31">
        <f t="shared" si="6"/>
        <v>0</v>
      </c>
      <c r="Q23" s="31"/>
      <c r="R23" s="31">
        <f t="shared" si="7"/>
        <v>0</v>
      </c>
      <c r="S23" s="4">
        <f t="shared" si="8"/>
        <v>0</v>
      </c>
      <c r="T23" s="4">
        <f t="shared" si="9"/>
        <v>0</v>
      </c>
      <c r="U23" s="4">
        <f t="shared" si="10"/>
        <v>0</v>
      </c>
      <c r="V23" s="4">
        <f t="shared" si="11"/>
        <v>0</v>
      </c>
      <c r="W23" s="31"/>
      <c r="X23" s="31">
        <f t="shared" si="12"/>
        <v>0</v>
      </c>
      <c r="Y23" s="31"/>
      <c r="Z23" s="31">
        <f t="shared" si="13"/>
        <v>0</v>
      </c>
      <c r="AA23" s="31"/>
      <c r="AB23" s="31">
        <f t="shared" si="14"/>
        <v>0</v>
      </c>
      <c r="AC23" s="31"/>
      <c r="AD23" s="31">
        <f t="shared" si="15"/>
        <v>0</v>
      </c>
      <c r="AE23" s="31"/>
      <c r="AF23" s="31">
        <f t="shared" si="16"/>
        <v>0</v>
      </c>
      <c r="AG23" s="31"/>
      <c r="AH23" s="31">
        <f t="shared" si="17"/>
        <v>0</v>
      </c>
      <c r="AI23" s="32">
        <f t="shared" si="18"/>
        <v>0</v>
      </c>
      <c r="AJ23" s="32">
        <f t="shared" si="19"/>
        <v>0</v>
      </c>
      <c r="AK23" s="32">
        <f t="shared" si="20"/>
        <v>0</v>
      </c>
      <c r="AL23" s="32">
        <f t="shared" si="21"/>
        <v>0</v>
      </c>
      <c r="AM23" s="31"/>
      <c r="AN23" s="31">
        <f t="shared" si="22"/>
        <v>0</v>
      </c>
      <c r="AO23" s="31"/>
      <c r="AP23" s="31">
        <f t="shared" si="23"/>
        <v>0</v>
      </c>
      <c r="AQ23" s="31"/>
      <c r="AR23" s="31">
        <f t="shared" si="24"/>
        <v>0</v>
      </c>
      <c r="AS23" s="31"/>
      <c r="AT23" s="31">
        <f t="shared" si="25"/>
        <v>0</v>
      </c>
      <c r="AU23" s="31"/>
      <c r="AV23" s="31">
        <f t="shared" si="26"/>
        <v>0</v>
      </c>
      <c r="AW23" s="31"/>
      <c r="AX23" s="31">
        <f t="shared" si="27"/>
        <v>0</v>
      </c>
      <c r="AY23" s="33">
        <f t="shared" si="28"/>
        <v>0</v>
      </c>
      <c r="AZ23" s="33">
        <f t="shared" si="29"/>
        <v>0</v>
      </c>
      <c r="BA23" s="33">
        <f t="shared" si="30"/>
        <v>0</v>
      </c>
      <c r="BB23" s="33">
        <f t="shared" si="31"/>
        <v>0</v>
      </c>
      <c r="BC23" s="31"/>
      <c r="BD23" s="31">
        <f t="shared" si="32"/>
        <v>0</v>
      </c>
      <c r="BE23" s="31"/>
      <c r="BF23" s="31">
        <f t="shared" si="33"/>
        <v>0</v>
      </c>
      <c r="BG23" s="31"/>
      <c r="BH23" s="31">
        <f t="shared" si="34"/>
        <v>0</v>
      </c>
      <c r="BI23" s="31"/>
      <c r="BJ23" s="31">
        <f t="shared" si="35"/>
        <v>0</v>
      </c>
      <c r="BK23" s="31"/>
      <c r="BL23" s="31">
        <f t="shared" si="36"/>
        <v>0</v>
      </c>
      <c r="BM23" s="31"/>
      <c r="BN23" s="31">
        <f t="shared" si="37"/>
        <v>0</v>
      </c>
      <c r="BO23" s="3">
        <f t="shared" si="38"/>
        <v>0</v>
      </c>
      <c r="BP23" s="3">
        <f t="shared" si="39"/>
        <v>0</v>
      </c>
      <c r="BQ23" s="3">
        <f t="shared" si="40"/>
        <v>0</v>
      </c>
      <c r="BR23" s="3">
        <f t="shared" si="41"/>
        <v>0</v>
      </c>
    </row>
    <row r="24" spans="1:70">
      <c r="A24" s="134"/>
      <c r="B24" s="34" t="s">
        <v>45</v>
      </c>
      <c r="C24" s="31"/>
      <c r="D24" s="31">
        <f t="shared" si="0"/>
        <v>0</v>
      </c>
      <c r="E24" s="31"/>
      <c r="F24" s="31">
        <f t="shared" si="1"/>
        <v>0</v>
      </c>
      <c r="G24" s="31"/>
      <c r="H24" s="31">
        <f t="shared" si="2"/>
        <v>0</v>
      </c>
      <c r="I24" s="31"/>
      <c r="J24" s="31">
        <f t="shared" si="3"/>
        <v>0</v>
      </c>
      <c r="K24" s="31"/>
      <c r="L24" s="31">
        <f t="shared" si="4"/>
        <v>0</v>
      </c>
      <c r="M24" s="31"/>
      <c r="N24" s="31">
        <f t="shared" si="5"/>
        <v>0</v>
      </c>
      <c r="O24" s="31"/>
      <c r="P24" s="31">
        <f t="shared" si="6"/>
        <v>0</v>
      </c>
      <c r="Q24" s="31"/>
      <c r="R24" s="31">
        <f t="shared" si="7"/>
        <v>0</v>
      </c>
      <c r="S24" s="4">
        <f t="shared" si="8"/>
        <v>0</v>
      </c>
      <c r="T24" s="4">
        <f t="shared" si="9"/>
        <v>0</v>
      </c>
      <c r="U24" s="4">
        <f t="shared" si="10"/>
        <v>0</v>
      </c>
      <c r="V24" s="4">
        <f t="shared" si="11"/>
        <v>0</v>
      </c>
      <c r="W24" s="31"/>
      <c r="X24" s="31">
        <f t="shared" si="12"/>
        <v>0</v>
      </c>
      <c r="Y24" s="31"/>
      <c r="Z24" s="31">
        <f t="shared" si="13"/>
        <v>0</v>
      </c>
      <c r="AA24" s="31"/>
      <c r="AB24" s="31">
        <f t="shared" si="14"/>
        <v>0</v>
      </c>
      <c r="AC24" s="31"/>
      <c r="AD24" s="31">
        <f t="shared" si="15"/>
        <v>0</v>
      </c>
      <c r="AE24" s="31"/>
      <c r="AF24" s="31">
        <f t="shared" si="16"/>
        <v>0</v>
      </c>
      <c r="AG24" s="31"/>
      <c r="AH24" s="31">
        <f t="shared" si="17"/>
        <v>0</v>
      </c>
      <c r="AI24" s="32">
        <f t="shared" si="18"/>
        <v>0</v>
      </c>
      <c r="AJ24" s="32">
        <f t="shared" si="19"/>
        <v>0</v>
      </c>
      <c r="AK24" s="32">
        <f t="shared" si="20"/>
        <v>0</v>
      </c>
      <c r="AL24" s="32">
        <f t="shared" si="21"/>
        <v>0</v>
      </c>
      <c r="AM24" s="31"/>
      <c r="AN24" s="31">
        <f t="shared" si="22"/>
        <v>0</v>
      </c>
      <c r="AO24" s="31"/>
      <c r="AP24" s="31">
        <f t="shared" si="23"/>
        <v>0</v>
      </c>
      <c r="AQ24" s="31"/>
      <c r="AR24" s="31">
        <f t="shared" si="24"/>
        <v>0</v>
      </c>
      <c r="AS24" s="31"/>
      <c r="AT24" s="31">
        <f t="shared" si="25"/>
        <v>0</v>
      </c>
      <c r="AU24" s="31"/>
      <c r="AV24" s="31">
        <f t="shared" si="26"/>
        <v>0</v>
      </c>
      <c r="AW24" s="31"/>
      <c r="AX24" s="31">
        <f t="shared" si="27"/>
        <v>0</v>
      </c>
      <c r="AY24" s="33">
        <f t="shared" si="28"/>
        <v>0</v>
      </c>
      <c r="AZ24" s="33">
        <f t="shared" si="29"/>
        <v>0</v>
      </c>
      <c r="BA24" s="33">
        <f t="shared" si="30"/>
        <v>0</v>
      </c>
      <c r="BB24" s="33">
        <f t="shared" si="31"/>
        <v>0</v>
      </c>
      <c r="BC24" s="31"/>
      <c r="BD24" s="31">
        <f t="shared" si="32"/>
        <v>0</v>
      </c>
      <c r="BE24" s="31"/>
      <c r="BF24" s="31">
        <f t="shared" si="33"/>
        <v>0</v>
      </c>
      <c r="BG24" s="31"/>
      <c r="BH24" s="31">
        <f t="shared" si="34"/>
        <v>0</v>
      </c>
      <c r="BI24" s="31"/>
      <c r="BJ24" s="31">
        <f t="shared" si="35"/>
        <v>0</v>
      </c>
      <c r="BK24" s="31"/>
      <c r="BL24" s="31">
        <f t="shared" si="36"/>
        <v>0</v>
      </c>
      <c r="BM24" s="31"/>
      <c r="BN24" s="31">
        <f t="shared" si="37"/>
        <v>0</v>
      </c>
      <c r="BO24" s="3">
        <f t="shared" si="38"/>
        <v>0</v>
      </c>
      <c r="BP24" s="3">
        <f t="shared" si="39"/>
        <v>0</v>
      </c>
      <c r="BQ24" s="3">
        <f t="shared" si="40"/>
        <v>0</v>
      </c>
      <c r="BR24" s="3">
        <f t="shared" si="41"/>
        <v>0</v>
      </c>
    </row>
    <row r="25" spans="1:70">
      <c r="A25" s="134"/>
      <c r="B25" s="34" t="s">
        <v>46</v>
      </c>
      <c r="C25" s="31">
        <v>2718</v>
      </c>
      <c r="D25" s="31">
        <f t="shared" si="0"/>
        <v>98</v>
      </c>
      <c r="E25" s="31"/>
      <c r="F25" s="31">
        <f t="shared" si="1"/>
        <v>102</v>
      </c>
      <c r="G25" s="31">
        <v>37</v>
      </c>
      <c r="H25" s="31">
        <f t="shared" si="2"/>
        <v>100566</v>
      </c>
      <c r="I25" s="31">
        <v>42</v>
      </c>
      <c r="J25" s="31">
        <f t="shared" si="3"/>
        <v>114156</v>
      </c>
      <c r="K25" s="31">
        <v>61</v>
      </c>
      <c r="L25" s="31">
        <f t="shared" si="4"/>
        <v>165798</v>
      </c>
      <c r="M25" s="31">
        <v>60</v>
      </c>
      <c r="N25" s="31">
        <f t="shared" si="5"/>
        <v>163080</v>
      </c>
      <c r="O25" s="31"/>
      <c r="P25" s="31">
        <f t="shared" si="6"/>
        <v>0</v>
      </c>
      <c r="Q25" s="31"/>
      <c r="R25" s="31">
        <f t="shared" si="7"/>
        <v>0</v>
      </c>
      <c r="S25" s="4">
        <f t="shared" si="8"/>
        <v>98</v>
      </c>
      <c r="T25" s="4">
        <f t="shared" si="9"/>
        <v>266364</v>
      </c>
      <c r="U25" s="4">
        <f t="shared" si="10"/>
        <v>102</v>
      </c>
      <c r="V25" s="4">
        <f t="shared" si="11"/>
        <v>277236</v>
      </c>
      <c r="W25" s="31"/>
      <c r="X25" s="31">
        <f t="shared" si="12"/>
        <v>0</v>
      </c>
      <c r="Y25" s="31"/>
      <c r="Z25" s="31">
        <f t="shared" si="13"/>
        <v>0</v>
      </c>
      <c r="AA25" s="31"/>
      <c r="AB25" s="31">
        <f t="shared" si="14"/>
        <v>0</v>
      </c>
      <c r="AC25" s="31"/>
      <c r="AD25" s="31">
        <f t="shared" si="15"/>
        <v>0</v>
      </c>
      <c r="AE25" s="31"/>
      <c r="AF25" s="31">
        <f t="shared" si="16"/>
        <v>0</v>
      </c>
      <c r="AG25" s="31"/>
      <c r="AH25" s="31">
        <f t="shared" si="17"/>
        <v>0</v>
      </c>
      <c r="AI25" s="32">
        <f t="shared" si="18"/>
        <v>0</v>
      </c>
      <c r="AJ25" s="32">
        <f t="shared" si="19"/>
        <v>0</v>
      </c>
      <c r="AK25" s="32">
        <f t="shared" si="20"/>
        <v>0</v>
      </c>
      <c r="AL25" s="32">
        <f t="shared" si="21"/>
        <v>0</v>
      </c>
      <c r="AM25" s="31"/>
      <c r="AN25" s="31">
        <f t="shared" si="22"/>
        <v>0</v>
      </c>
      <c r="AO25" s="31"/>
      <c r="AP25" s="31">
        <f t="shared" si="23"/>
        <v>0</v>
      </c>
      <c r="AQ25" s="31"/>
      <c r="AR25" s="31">
        <f t="shared" si="24"/>
        <v>0</v>
      </c>
      <c r="AS25" s="31"/>
      <c r="AT25" s="31">
        <f t="shared" si="25"/>
        <v>0</v>
      </c>
      <c r="AU25" s="31"/>
      <c r="AV25" s="31">
        <f t="shared" si="26"/>
        <v>0</v>
      </c>
      <c r="AW25" s="31"/>
      <c r="AX25" s="31">
        <f t="shared" si="27"/>
        <v>0</v>
      </c>
      <c r="AY25" s="33">
        <f t="shared" si="28"/>
        <v>0</v>
      </c>
      <c r="AZ25" s="33">
        <f t="shared" si="29"/>
        <v>0</v>
      </c>
      <c r="BA25" s="33">
        <f t="shared" si="30"/>
        <v>0</v>
      </c>
      <c r="BB25" s="33">
        <f t="shared" si="31"/>
        <v>0</v>
      </c>
      <c r="BC25" s="31"/>
      <c r="BD25" s="31">
        <f t="shared" si="32"/>
        <v>0</v>
      </c>
      <c r="BE25" s="31"/>
      <c r="BF25" s="31">
        <f t="shared" si="33"/>
        <v>0</v>
      </c>
      <c r="BG25" s="31"/>
      <c r="BH25" s="31">
        <f t="shared" si="34"/>
        <v>0</v>
      </c>
      <c r="BI25" s="31"/>
      <c r="BJ25" s="31">
        <f t="shared" si="35"/>
        <v>0</v>
      </c>
      <c r="BK25" s="31"/>
      <c r="BL25" s="31">
        <f t="shared" si="36"/>
        <v>0</v>
      </c>
      <c r="BM25" s="31"/>
      <c r="BN25" s="31">
        <f t="shared" si="37"/>
        <v>0</v>
      </c>
      <c r="BO25" s="3">
        <f t="shared" si="38"/>
        <v>0</v>
      </c>
      <c r="BP25" s="3">
        <f t="shared" si="39"/>
        <v>0</v>
      </c>
      <c r="BQ25" s="3">
        <f t="shared" si="40"/>
        <v>0</v>
      </c>
      <c r="BR25" s="3">
        <f t="shared" si="41"/>
        <v>0</v>
      </c>
    </row>
    <row r="26" spans="1:70">
      <c r="A26" s="135" t="s">
        <v>47</v>
      </c>
      <c r="B26" s="35" t="s">
        <v>48</v>
      </c>
      <c r="C26" s="31">
        <v>3498</v>
      </c>
      <c r="D26" s="31">
        <f t="shared" si="0"/>
        <v>0</v>
      </c>
      <c r="E26" s="31"/>
      <c r="F26" s="31">
        <f t="shared" si="1"/>
        <v>0</v>
      </c>
      <c r="G26" s="31"/>
      <c r="H26" s="31">
        <f t="shared" si="2"/>
        <v>0</v>
      </c>
      <c r="I26" s="31"/>
      <c r="J26" s="31">
        <f t="shared" si="3"/>
        <v>0</v>
      </c>
      <c r="K26" s="31"/>
      <c r="L26" s="31">
        <f t="shared" si="4"/>
        <v>0</v>
      </c>
      <c r="M26" s="31"/>
      <c r="N26" s="31">
        <f t="shared" si="5"/>
        <v>0</v>
      </c>
      <c r="O26" s="31"/>
      <c r="P26" s="31">
        <f t="shared" si="6"/>
        <v>0</v>
      </c>
      <c r="Q26" s="31"/>
      <c r="R26" s="31">
        <f t="shared" si="7"/>
        <v>0</v>
      </c>
      <c r="S26" s="4">
        <f t="shared" si="8"/>
        <v>0</v>
      </c>
      <c r="T26" s="4">
        <f t="shared" si="9"/>
        <v>0</v>
      </c>
      <c r="U26" s="4">
        <f t="shared" si="10"/>
        <v>0</v>
      </c>
      <c r="V26" s="4">
        <f t="shared" si="11"/>
        <v>0</v>
      </c>
      <c r="W26" s="31"/>
      <c r="X26" s="31">
        <f t="shared" si="12"/>
        <v>0</v>
      </c>
      <c r="Y26" s="31"/>
      <c r="Z26" s="31">
        <f t="shared" si="13"/>
        <v>0</v>
      </c>
      <c r="AA26" s="31"/>
      <c r="AB26" s="31">
        <f t="shared" si="14"/>
        <v>0</v>
      </c>
      <c r="AC26" s="31"/>
      <c r="AD26" s="31">
        <f t="shared" si="15"/>
        <v>0</v>
      </c>
      <c r="AE26" s="31"/>
      <c r="AF26" s="31">
        <f t="shared" si="16"/>
        <v>0</v>
      </c>
      <c r="AG26" s="31"/>
      <c r="AH26" s="31">
        <f t="shared" si="17"/>
        <v>0</v>
      </c>
      <c r="AI26" s="32">
        <f t="shared" si="18"/>
        <v>0</v>
      </c>
      <c r="AJ26" s="32">
        <f t="shared" si="19"/>
        <v>0</v>
      </c>
      <c r="AK26" s="32">
        <f t="shared" si="20"/>
        <v>0</v>
      </c>
      <c r="AL26" s="32">
        <f t="shared" si="21"/>
        <v>0</v>
      </c>
      <c r="AM26" s="31"/>
      <c r="AN26" s="31">
        <f t="shared" si="22"/>
        <v>0</v>
      </c>
      <c r="AO26" s="31"/>
      <c r="AP26" s="31">
        <f t="shared" si="23"/>
        <v>0</v>
      </c>
      <c r="AQ26" s="31"/>
      <c r="AR26" s="31">
        <f t="shared" si="24"/>
        <v>0</v>
      </c>
      <c r="AS26" s="31"/>
      <c r="AT26" s="31">
        <f t="shared" si="25"/>
        <v>0</v>
      </c>
      <c r="AU26" s="31"/>
      <c r="AV26" s="31">
        <f t="shared" si="26"/>
        <v>0</v>
      </c>
      <c r="AW26" s="31"/>
      <c r="AX26" s="31">
        <f t="shared" si="27"/>
        <v>0</v>
      </c>
      <c r="AY26" s="33">
        <f t="shared" si="28"/>
        <v>0</v>
      </c>
      <c r="AZ26" s="33">
        <f t="shared" si="29"/>
        <v>0</v>
      </c>
      <c r="BA26" s="33">
        <f t="shared" si="30"/>
        <v>0</v>
      </c>
      <c r="BB26" s="33">
        <f t="shared" si="31"/>
        <v>0</v>
      </c>
      <c r="BC26" s="31"/>
      <c r="BD26" s="31">
        <f t="shared" si="32"/>
        <v>0</v>
      </c>
      <c r="BE26" s="31"/>
      <c r="BF26" s="31">
        <f t="shared" si="33"/>
        <v>0</v>
      </c>
      <c r="BG26" s="31"/>
      <c r="BH26" s="31">
        <f t="shared" si="34"/>
        <v>0</v>
      </c>
      <c r="BI26" s="31"/>
      <c r="BJ26" s="31">
        <f t="shared" si="35"/>
        <v>0</v>
      </c>
      <c r="BK26" s="31"/>
      <c r="BL26" s="31">
        <f t="shared" si="36"/>
        <v>0</v>
      </c>
      <c r="BM26" s="31"/>
      <c r="BN26" s="31">
        <f t="shared" si="37"/>
        <v>0</v>
      </c>
      <c r="BO26" s="3">
        <f t="shared" si="38"/>
        <v>0</v>
      </c>
      <c r="BP26" s="3">
        <f t="shared" si="39"/>
        <v>0</v>
      </c>
      <c r="BQ26" s="3">
        <f t="shared" si="40"/>
        <v>0</v>
      </c>
      <c r="BR26" s="3">
        <f t="shared" si="41"/>
        <v>0</v>
      </c>
    </row>
    <row r="27" spans="1:70">
      <c r="A27" s="135"/>
      <c r="B27" s="35" t="s">
        <v>49</v>
      </c>
      <c r="C27" s="31">
        <v>3498</v>
      </c>
      <c r="D27" s="31">
        <f t="shared" si="0"/>
        <v>0</v>
      </c>
      <c r="E27" s="31"/>
      <c r="F27" s="31">
        <f t="shared" si="1"/>
        <v>0</v>
      </c>
      <c r="G27" s="31"/>
      <c r="H27" s="31">
        <f t="shared" si="2"/>
        <v>0</v>
      </c>
      <c r="I27" s="31"/>
      <c r="J27" s="31">
        <f t="shared" si="3"/>
        <v>0</v>
      </c>
      <c r="K27" s="31"/>
      <c r="L27" s="31">
        <f t="shared" si="4"/>
        <v>0</v>
      </c>
      <c r="M27" s="31"/>
      <c r="N27" s="31">
        <f t="shared" si="5"/>
        <v>0</v>
      </c>
      <c r="O27" s="31"/>
      <c r="P27" s="31">
        <f t="shared" si="6"/>
        <v>0</v>
      </c>
      <c r="Q27" s="31"/>
      <c r="R27" s="31">
        <f t="shared" si="7"/>
        <v>0</v>
      </c>
      <c r="S27" s="4">
        <f t="shared" si="8"/>
        <v>0</v>
      </c>
      <c r="T27" s="4">
        <f t="shared" si="9"/>
        <v>0</v>
      </c>
      <c r="U27" s="4">
        <f t="shared" si="10"/>
        <v>0</v>
      </c>
      <c r="V27" s="4">
        <f t="shared" si="11"/>
        <v>0</v>
      </c>
      <c r="W27" s="31"/>
      <c r="X27" s="31">
        <f t="shared" si="12"/>
        <v>0</v>
      </c>
      <c r="Y27" s="31"/>
      <c r="Z27" s="31">
        <f t="shared" si="13"/>
        <v>0</v>
      </c>
      <c r="AA27" s="31"/>
      <c r="AB27" s="31">
        <f t="shared" si="14"/>
        <v>0</v>
      </c>
      <c r="AC27" s="31"/>
      <c r="AD27" s="31">
        <f t="shared" si="15"/>
        <v>0</v>
      </c>
      <c r="AE27" s="31"/>
      <c r="AF27" s="31">
        <f t="shared" si="16"/>
        <v>0</v>
      </c>
      <c r="AG27" s="31"/>
      <c r="AH27" s="31">
        <f t="shared" si="17"/>
        <v>0</v>
      </c>
      <c r="AI27" s="32">
        <f t="shared" si="18"/>
        <v>0</v>
      </c>
      <c r="AJ27" s="32">
        <f t="shared" si="19"/>
        <v>0</v>
      </c>
      <c r="AK27" s="32">
        <f t="shared" si="20"/>
        <v>0</v>
      </c>
      <c r="AL27" s="32">
        <f t="shared" si="21"/>
        <v>0</v>
      </c>
      <c r="AM27" s="31"/>
      <c r="AN27" s="31">
        <f t="shared" si="22"/>
        <v>0</v>
      </c>
      <c r="AO27" s="31"/>
      <c r="AP27" s="31">
        <f t="shared" si="23"/>
        <v>0</v>
      </c>
      <c r="AQ27" s="31"/>
      <c r="AR27" s="31">
        <f t="shared" si="24"/>
        <v>0</v>
      </c>
      <c r="AS27" s="31"/>
      <c r="AT27" s="31">
        <f t="shared" si="25"/>
        <v>0</v>
      </c>
      <c r="AU27" s="31"/>
      <c r="AV27" s="31">
        <f t="shared" si="26"/>
        <v>0</v>
      </c>
      <c r="AW27" s="31"/>
      <c r="AX27" s="31">
        <f t="shared" si="27"/>
        <v>0</v>
      </c>
      <c r="AY27" s="33">
        <f t="shared" si="28"/>
        <v>0</v>
      </c>
      <c r="AZ27" s="33">
        <f t="shared" si="29"/>
        <v>0</v>
      </c>
      <c r="BA27" s="33">
        <f t="shared" si="30"/>
        <v>0</v>
      </c>
      <c r="BB27" s="33">
        <f t="shared" si="31"/>
        <v>0</v>
      </c>
      <c r="BC27" s="31"/>
      <c r="BD27" s="31">
        <f t="shared" si="32"/>
        <v>0</v>
      </c>
      <c r="BE27" s="31"/>
      <c r="BF27" s="31">
        <f t="shared" si="33"/>
        <v>0</v>
      </c>
      <c r="BG27" s="31"/>
      <c r="BH27" s="31">
        <f t="shared" si="34"/>
        <v>0</v>
      </c>
      <c r="BI27" s="31"/>
      <c r="BJ27" s="31">
        <f t="shared" si="35"/>
        <v>0</v>
      </c>
      <c r="BK27" s="31"/>
      <c r="BL27" s="31">
        <f t="shared" si="36"/>
        <v>0</v>
      </c>
      <c r="BM27" s="31"/>
      <c r="BN27" s="31">
        <f t="shared" si="37"/>
        <v>0</v>
      </c>
      <c r="BO27" s="3">
        <f t="shared" si="38"/>
        <v>0</v>
      </c>
      <c r="BP27" s="3">
        <f t="shared" si="39"/>
        <v>0</v>
      </c>
      <c r="BQ27" s="3">
        <f t="shared" si="40"/>
        <v>0</v>
      </c>
      <c r="BR27" s="3">
        <f t="shared" si="41"/>
        <v>0</v>
      </c>
    </row>
    <row r="28" spans="1:70">
      <c r="A28" s="135"/>
      <c r="B28" s="35" t="s">
        <v>50</v>
      </c>
      <c r="C28" s="31">
        <v>3498</v>
      </c>
      <c r="D28" s="31">
        <f t="shared" si="0"/>
        <v>0</v>
      </c>
      <c r="E28" s="31"/>
      <c r="F28" s="31">
        <f t="shared" si="1"/>
        <v>0</v>
      </c>
      <c r="G28" s="31"/>
      <c r="H28" s="31">
        <f t="shared" si="2"/>
        <v>0</v>
      </c>
      <c r="I28" s="31"/>
      <c r="J28" s="31">
        <f t="shared" si="3"/>
        <v>0</v>
      </c>
      <c r="K28" s="31"/>
      <c r="L28" s="31">
        <f t="shared" si="4"/>
        <v>0</v>
      </c>
      <c r="M28" s="31"/>
      <c r="N28" s="31">
        <f t="shared" si="5"/>
        <v>0</v>
      </c>
      <c r="O28" s="31"/>
      <c r="P28" s="31">
        <f t="shared" si="6"/>
        <v>0</v>
      </c>
      <c r="Q28" s="31"/>
      <c r="R28" s="31">
        <f t="shared" si="7"/>
        <v>0</v>
      </c>
      <c r="S28" s="4">
        <f t="shared" si="8"/>
        <v>0</v>
      </c>
      <c r="T28" s="4">
        <f t="shared" si="9"/>
        <v>0</v>
      </c>
      <c r="U28" s="4">
        <f t="shared" si="10"/>
        <v>0</v>
      </c>
      <c r="V28" s="4">
        <f t="shared" si="11"/>
        <v>0</v>
      </c>
      <c r="W28" s="31"/>
      <c r="X28" s="31">
        <f t="shared" si="12"/>
        <v>0</v>
      </c>
      <c r="Y28" s="31"/>
      <c r="Z28" s="31">
        <f t="shared" si="13"/>
        <v>0</v>
      </c>
      <c r="AA28" s="31"/>
      <c r="AB28" s="31">
        <f t="shared" si="14"/>
        <v>0</v>
      </c>
      <c r="AC28" s="31"/>
      <c r="AD28" s="31">
        <f t="shared" si="15"/>
        <v>0</v>
      </c>
      <c r="AE28" s="31"/>
      <c r="AF28" s="31">
        <f t="shared" si="16"/>
        <v>0</v>
      </c>
      <c r="AG28" s="31"/>
      <c r="AH28" s="31">
        <f t="shared" si="17"/>
        <v>0</v>
      </c>
      <c r="AI28" s="32">
        <f t="shared" si="18"/>
        <v>0</v>
      </c>
      <c r="AJ28" s="32">
        <f t="shared" si="19"/>
        <v>0</v>
      </c>
      <c r="AK28" s="32">
        <f t="shared" si="20"/>
        <v>0</v>
      </c>
      <c r="AL28" s="32">
        <f t="shared" si="21"/>
        <v>0</v>
      </c>
      <c r="AM28" s="31"/>
      <c r="AN28" s="31">
        <f t="shared" si="22"/>
        <v>0</v>
      </c>
      <c r="AO28" s="31"/>
      <c r="AP28" s="31">
        <f t="shared" si="23"/>
        <v>0</v>
      </c>
      <c r="AQ28" s="31"/>
      <c r="AR28" s="31">
        <f t="shared" si="24"/>
        <v>0</v>
      </c>
      <c r="AS28" s="31"/>
      <c r="AT28" s="31">
        <f t="shared" si="25"/>
        <v>0</v>
      </c>
      <c r="AU28" s="31"/>
      <c r="AV28" s="31">
        <f t="shared" si="26"/>
        <v>0</v>
      </c>
      <c r="AW28" s="31"/>
      <c r="AX28" s="31">
        <f t="shared" si="27"/>
        <v>0</v>
      </c>
      <c r="AY28" s="33">
        <f t="shared" si="28"/>
        <v>0</v>
      </c>
      <c r="AZ28" s="33">
        <f t="shared" si="29"/>
        <v>0</v>
      </c>
      <c r="BA28" s="33">
        <f t="shared" si="30"/>
        <v>0</v>
      </c>
      <c r="BB28" s="33">
        <f t="shared" si="31"/>
        <v>0</v>
      </c>
      <c r="BC28" s="31"/>
      <c r="BD28" s="31">
        <f t="shared" si="32"/>
        <v>0</v>
      </c>
      <c r="BE28" s="31"/>
      <c r="BF28" s="31">
        <f t="shared" si="33"/>
        <v>0</v>
      </c>
      <c r="BG28" s="31"/>
      <c r="BH28" s="31">
        <f t="shared" si="34"/>
        <v>0</v>
      </c>
      <c r="BI28" s="31"/>
      <c r="BJ28" s="31">
        <f t="shared" si="35"/>
        <v>0</v>
      </c>
      <c r="BK28" s="31"/>
      <c r="BL28" s="31">
        <f t="shared" si="36"/>
        <v>0</v>
      </c>
      <c r="BM28" s="31"/>
      <c r="BN28" s="31">
        <f t="shared" si="37"/>
        <v>0</v>
      </c>
      <c r="BO28" s="3">
        <f t="shared" si="38"/>
        <v>0</v>
      </c>
      <c r="BP28" s="3">
        <f t="shared" si="39"/>
        <v>0</v>
      </c>
      <c r="BQ28" s="3">
        <f t="shared" si="40"/>
        <v>0</v>
      </c>
      <c r="BR28" s="3">
        <f t="shared" si="41"/>
        <v>0</v>
      </c>
    </row>
    <row r="29" spans="1:70">
      <c r="A29" s="135"/>
      <c r="B29" s="35" t="s">
        <v>51</v>
      </c>
      <c r="C29" s="31">
        <v>3498</v>
      </c>
      <c r="D29" s="31">
        <f t="shared" si="0"/>
        <v>10</v>
      </c>
      <c r="E29" s="31"/>
      <c r="F29" s="31">
        <f t="shared" si="1"/>
        <v>7</v>
      </c>
      <c r="G29" s="31"/>
      <c r="H29" s="31">
        <f t="shared" si="2"/>
        <v>0</v>
      </c>
      <c r="I29" s="31"/>
      <c r="J29" s="31">
        <f t="shared" si="3"/>
        <v>0</v>
      </c>
      <c r="K29" s="31">
        <v>10</v>
      </c>
      <c r="L29" s="31">
        <f t="shared" si="4"/>
        <v>34980</v>
      </c>
      <c r="M29" s="31">
        <v>7</v>
      </c>
      <c r="N29" s="31">
        <f t="shared" si="5"/>
        <v>24486</v>
      </c>
      <c r="O29" s="31"/>
      <c r="P29" s="31">
        <f t="shared" si="6"/>
        <v>0</v>
      </c>
      <c r="Q29" s="31"/>
      <c r="R29" s="31">
        <f t="shared" si="7"/>
        <v>0</v>
      </c>
      <c r="S29" s="4">
        <f t="shared" si="8"/>
        <v>10</v>
      </c>
      <c r="T29" s="4">
        <f t="shared" si="9"/>
        <v>34980</v>
      </c>
      <c r="U29" s="4">
        <f t="shared" si="10"/>
        <v>7</v>
      </c>
      <c r="V29" s="4">
        <f t="shared" si="11"/>
        <v>24486</v>
      </c>
      <c r="W29" s="31"/>
      <c r="X29" s="31">
        <f t="shared" si="12"/>
        <v>0</v>
      </c>
      <c r="Y29" s="31"/>
      <c r="Z29" s="31">
        <f t="shared" si="13"/>
        <v>0</v>
      </c>
      <c r="AA29" s="31"/>
      <c r="AB29" s="31">
        <f t="shared" si="14"/>
        <v>0</v>
      </c>
      <c r="AC29" s="31"/>
      <c r="AD29" s="31">
        <f t="shared" si="15"/>
        <v>0</v>
      </c>
      <c r="AE29" s="31"/>
      <c r="AF29" s="31">
        <f t="shared" si="16"/>
        <v>0</v>
      </c>
      <c r="AG29" s="31"/>
      <c r="AH29" s="31">
        <f t="shared" si="17"/>
        <v>0</v>
      </c>
      <c r="AI29" s="32">
        <f t="shared" si="18"/>
        <v>0</v>
      </c>
      <c r="AJ29" s="32">
        <f t="shared" si="19"/>
        <v>0</v>
      </c>
      <c r="AK29" s="32">
        <f t="shared" si="20"/>
        <v>0</v>
      </c>
      <c r="AL29" s="32">
        <f t="shared" si="21"/>
        <v>0</v>
      </c>
      <c r="AM29" s="31"/>
      <c r="AN29" s="31">
        <f t="shared" si="22"/>
        <v>0</v>
      </c>
      <c r="AO29" s="31"/>
      <c r="AP29" s="31">
        <f t="shared" si="23"/>
        <v>0</v>
      </c>
      <c r="AQ29" s="31"/>
      <c r="AR29" s="31">
        <f t="shared" si="24"/>
        <v>0</v>
      </c>
      <c r="AS29" s="31"/>
      <c r="AT29" s="31">
        <f t="shared" si="25"/>
        <v>0</v>
      </c>
      <c r="AU29" s="31"/>
      <c r="AV29" s="31">
        <f t="shared" si="26"/>
        <v>0</v>
      </c>
      <c r="AW29" s="31"/>
      <c r="AX29" s="31">
        <f t="shared" si="27"/>
        <v>0</v>
      </c>
      <c r="AY29" s="33">
        <f t="shared" si="28"/>
        <v>0</v>
      </c>
      <c r="AZ29" s="33">
        <f t="shared" si="29"/>
        <v>0</v>
      </c>
      <c r="BA29" s="33">
        <f t="shared" si="30"/>
        <v>0</v>
      </c>
      <c r="BB29" s="33">
        <f t="shared" si="31"/>
        <v>0</v>
      </c>
      <c r="BC29" s="31"/>
      <c r="BD29" s="31">
        <f t="shared" si="32"/>
        <v>0</v>
      </c>
      <c r="BE29" s="31"/>
      <c r="BF29" s="31">
        <f t="shared" si="33"/>
        <v>0</v>
      </c>
      <c r="BG29" s="31"/>
      <c r="BH29" s="31">
        <f t="shared" si="34"/>
        <v>0</v>
      </c>
      <c r="BI29" s="31"/>
      <c r="BJ29" s="31">
        <f t="shared" si="35"/>
        <v>0</v>
      </c>
      <c r="BK29" s="31"/>
      <c r="BL29" s="31">
        <f t="shared" si="36"/>
        <v>0</v>
      </c>
      <c r="BM29" s="31"/>
      <c r="BN29" s="31">
        <f t="shared" si="37"/>
        <v>0</v>
      </c>
      <c r="BO29" s="3">
        <f t="shared" si="38"/>
        <v>0</v>
      </c>
      <c r="BP29" s="3">
        <f t="shared" si="39"/>
        <v>0</v>
      </c>
      <c r="BQ29" s="3">
        <f t="shared" si="40"/>
        <v>0</v>
      </c>
      <c r="BR29" s="3">
        <f t="shared" si="41"/>
        <v>0</v>
      </c>
    </row>
    <row r="30" spans="1:70" ht="37.5">
      <c r="A30" s="36" t="s">
        <v>52</v>
      </c>
      <c r="B30" s="35" t="s">
        <v>53</v>
      </c>
      <c r="C30" s="31">
        <v>4147</v>
      </c>
      <c r="D30" s="31">
        <f t="shared" si="0"/>
        <v>521</v>
      </c>
      <c r="E30" s="31"/>
      <c r="F30" s="31">
        <f t="shared" si="1"/>
        <v>636</v>
      </c>
      <c r="G30" s="31">
        <v>96</v>
      </c>
      <c r="H30" s="31">
        <f t="shared" si="2"/>
        <v>398112</v>
      </c>
      <c r="I30" s="31">
        <v>150</v>
      </c>
      <c r="J30" s="31">
        <f t="shared" si="3"/>
        <v>622050</v>
      </c>
      <c r="K30" s="31">
        <v>425</v>
      </c>
      <c r="L30" s="31">
        <f t="shared" si="4"/>
        <v>1762475</v>
      </c>
      <c r="M30" s="31">
        <v>486</v>
      </c>
      <c r="N30" s="31">
        <f t="shared" si="5"/>
        <v>2015442</v>
      </c>
      <c r="O30" s="31"/>
      <c r="P30" s="31">
        <f t="shared" si="6"/>
        <v>0</v>
      </c>
      <c r="Q30" s="31"/>
      <c r="R30" s="31">
        <f t="shared" si="7"/>
        <v>0</v>
      </c>
      <c r="S30" s="4">
        <f t="shared" si="8"/>
        <v>521</v>
      </c>
      <c r="T30" s="4">
        <f t="shared" si="9"/>
        <v>2160587</v>
      </c>
      <c r="U30" s="4">
        <f t="shared" si="10"/>
        <v>636</v>
      </c>
      <c r="V30" s="4">
        <f t="shared" si="11"/>
        <v>2637492</v>
      </c>
      <c r="W30" s="31"/>
      <c r="X30" s="31">
        <f t="shared" si="12"/>
        <v>0</v>
      </c>
      <c r="Y30" s="31"/>
      <c r="Z30" s="31">
        <f t="shared" si="13"/>
        <v>0</v>
      </c>
      <c r="AA30" s="31"/>
      <c r="AB30" s="31">
        <f t="shared" si="14"/>
        <v>0</v>
      </c>
      <c r="AC30" s="31"/>
      <c r="AD30" s="31">
        <f t="shared" si="15"/>
        <v>0</v>
      </c>
      <c r="AE30" s="31"/>
      <c r="AF30" s="31">
        <f t="shared" si="16"/>
        <v>0</v>
      </c>
      <c r="AG30" s="31"/>
      <c r="AH30" s="31">
        <f t="shared" si="17"/>
        <v>0</v>
      </c>
      <c r="AI30" s="32">
        <f t="shared" si="18"/>
        <v>0</v>
      </c>
      <c r="AJ30" s="32">
        <f t="shared" si="19"/>
        <v>0</v>
      </c>
      <c r="AK30" s="32">
        <f t="shared" si="20"/>
        <v>0</v>
      </c>
      <c r="AL30" s="32">
        <f t="shared" si="21"/>
        <v>0</v>
      </c>
      <c r="AM30" s="31"/>
      <c r="AN30" s="31">
        <f t="shared" si="22"/>
        <v>0</v>
      </c>
      <c r="AO30" s="31"/>
      <c r="AP30" s="31">
        <f t="shared" si="23"/>
        <v>0</v>
      </c>
      <c r="AQ30" s="31"/>
      <c r="AR30" s="31">
        <f t="shared" si="24"/>
        <v>0</v>
      </c>
      <c r="AS30" s="31"/>
      <c r="AT30" s="31">
        <f t="shared" si="25"/>
        <v>0</v>
      </c>
      <c r="AU30" s="31"/>
      <c r="AV30" s="31">
        <f t="shared" si="26"/>
        <v>0</v>
      </c>
      <c r="AW30" s="31"/>
      <c r="AX30" s="31">
        <f t="shared" si="27"/>
        <v>0</v>
      </c>
      <c r="AY30" s="33">
        <f t="shared" si="28"/>
        <v>0</v>
      </c>
      <c r="AZ30" s="33">
        <f t="shared" si="29"/>
        <v>0</v>
      </c>
      <c r="BA30" s="33">
        <f t="shared" si="30"/>
        <v>0</v>
      </c>
      <c r="BB30" s="33">
        <f t="shared" si="31"/>
        <v>0</v>
      </c>
      <c r="BC30" s="31"/>
      <c r="BD30" s="31">
        <f t="shared" si="32"/>
        <v>0</v>
      </c>
      <c r="BE30" s="31"/>
      <c r="BF30" s="31">
        <f t="shared" si="33"/>
        <v>0</v>
      </c>
      <c r="BG30" s="31"/>
      <c r="BH30" s="31">
        <f t="shared" si="34"/>
        <v>0</v>
      </c>
      <c r="BI30" s="31"/>
      <c r="BJ30" s="31">
        <f t="shared" si="35"/>
        <v>0</v>
      </c>
      <c r="BK30" s="31"/>
      <c r="BL30" s="31">
        <f t="shared" si="36"/>
        <v>0</v>
      </c>
      <c r="BM30" s="31"/>
      <c r="BN30" s="31">
        <f t="shared" si="37"/>
        <v>0</v>
      </c>
      <c r="BO30" s="3">
        <f t="shared" si="38"/>
        <v>0</v>
      </c>
      <c r="BP30" s="3">
        <f t="shared" si="39"/>
        <v>0</v>
      </c>
      <c r="BQ30" s="3">
        <f t="shared" si="40"/>
        <v>0</v>
      </c>
      <c r="BR30" s="3">
        <f t="shared" si="41"/>
        <v>0</v>
      </c>
    </row>
    <row r="31" spans="1:70" s="10" customFormat="1" ht="18.75">
      <c r="A31" s="37" t="s">
        <v>54</v>
      </c>
      <c r="B31" s="38"/>
      <c r="C31" s="7"/>
      <c r="D31" s="7">
        <f t="shared" si="0"/>
        <v>1748.5</v>
      </c>
      <c r="E31" s="7"/>
      <c r="F31" s="7">
        <f t="shared" si="0"/>
        <v>1719</v>
      </c>
      <c r="G31" s="7"/>
      <c r="H31" s="7">
        <f t="shared" ref="H31:BR31" si="42">SUM(H10:H30)</f>
        <v>1730013</v>
      </c>
      <c r="I31" s="7">
        <f t="shared" si="42"/>
        <v>586</v>
      </c>
      <c r="J31" s="7">
        <f t="shared" si="42"/>
        <v>2076057</v>
      </c>
      <c r="K31" s="7">
        <f t="shared" si="42"/>
        <v>1166</v>
      </c>
      <c r="L31" s="7">
        <f t="shared" si="42"/>
        <v>3967754</v>
      </c>
      <c r="M31" s="7">
        <f t="shared" si="42"/>
        <v>1133</v>
      </c>
      <c r="N31" s="7">
        <f t="shared" si="42"/>
        <v>4510578</v>
      </c>
      <c r="O31" s="7">
        <f t="shared" si="42"/>
        <v>0</v>
      </c>
      <c r="P31" s="7">
        <f t="shared" si="42"/>
        <v>0</v>
      </c>
      <c r="Q31" s="7">
        <f t="shared" si="42"/>
        <v>0</v>
      </c>
      <c r="R31" s="7">
        <f t="shared" si="42"/>
        <v>0</v>
      </c>
      <c r="S31" s="7">
        <f t="shared" si="42"/>
        <v>1748.5</v>
      </c>
      <c r="T31" s="7">
        <f t="shared" si="42"/>
        <v>5697767</v>
      </c>
      <c r="U31" s="7">
        <f t="shared" si="42"/>
        <v>1719</v>
      </c>
      <c r="V31" s="7">
        <f t="shared" si="42"/>
        <v>6586635</v>
      </c>
      <c r="W31" s="7">
        <f t="shared" si="42"/>
        <v>0</v>
      </c>
      <c r="X31" s="7">
        <f t="shared" si="42"/>
        <v>0</v>
      </c>
      <c r="Y31" s="7">
        <f t="shared" si="42"/>
        <v>0</v>
      </c>
      <c r="Z31" s="7">
        <f t="shared" si="42"/>
        <v>0</v>
      </c>
      <c r="AA31" s="7">
        <f t="shared" si="42"/>
        <v>0</v>
      </c>
      <c r="AB31" s="7">
        <f t="shared" si="42"/>
        <v>0</v>
      </c>
      <c r="AC31" s="7">
        <f t="shared" si="42"/>
        <v>0</v>
      </c>
      <c r="AD31" s="7">
        <f t="shared" si="42"/>
        <v>0</v>
      </c>
      <c r="AE31" s="7">
        <f t="shared" si="42"/>
        <v>0</v>
      </c>
      <c r="AF31" s="7">
        <f t="shared" si="42"/>
        <v>0</v>
      </c>
      <c r="AG31" s="7">
        <f t="shared" si="42"/>
        <v>0</v>
      </c>
      <c r="AH31" s="7">
        <f t="shared" si="42"/>
        <v>0</v>
      </c>
      <c r="AI31" s="7">
        <f t="shared" si="42"/>
        <v>0</v>
      </c>
      <c r="AJ31" s="7">
        <f t="shared" si="42"/>
        <v>0</v>
      </c>
      <c r="AK31" s="7">
        <f t="shared" si="42"/>
        <v>0</v>
      </c>
      <c r="AL31" s="7">
        <f t="shared" si="42"/>
        <v>0</v>
      </c>
      <c r="AM31" s="7">
        <f t="shared" si="42"/>
        <v>0</v>
      </c>
      <c r="AN31" s="7">
        <f t="shared" si="42"/>
        <v>0</v>
      </c>
      <c r="AO31" s="7">
        <f t="shared" si="42"/>
        <v>0</v>
      </c>
      <c r="AP31" s="7">
        <f t="shared" si="42"/>
        <v>0</v>
      </c>
      <c r="AQ31" s="7">
        <f t="shared" si="42"/>
        <v>0</v>
      </c>
      <c r="AR31" s="7">
        <f t="shared" si="42"/>
        <v>0</v>
      </c>
      <c r="AS31" s="7">
        <f t="shared" si="42"/>
        <v>0</v>
      </c>
      <c r="AT31" s="7">
        <f t="shared" si="42"/>
        <v>0</v>
      </c>
      <c r="AU31" s="7">
        <f t="shared" si="42"/>
        <v>0</v>
      </c>
      <c r="AV31" s="7">
        <f t="shared" si="42"/>
        <v>0</v>
      </c>
      <c r="AW31" s="7">
        <f t="shared" si="42"/>
        <v>0</v>
      </c>
      <c r="AX31" s="7">
        <f t="shared" si="42"/>
        <v>0</v>
      </c>
      <c r="AY31" s="7">
        <f t="shared" si="42"/>
        <v>0</v>
      </c>
      <c r="AZ31" s="7">
        <f t="shared" si="42"/>
        <v>0</v>
      </c>
      <c r="BA31" s="7">
        <f t="shared" si="42"/>
        <v>0</v>
      </c>
      <c r="BB31" s="7">
        <f t="shared" si="42"/>
        <v>0</v>
      </c>
      <c r="BC31" s="7">
        <f t="shared" si="42"/>
        <v>0</v>
      </c>
      <c r="BD31" s="7">
        <f t="shared" si="42"/>
        <v>0</v>
      </c>
      <c r="BE31" s="7">
        <f t="shared" si="42"/>
        <v>0</v>
      </c>
      <c r="BF31" s="7">
        <f t="shared" si="42"/>
        <v>0</v>
      </c>
      <c r="BG31" s="7">
        <f t="shared" si="42"/>
        <v>0</v>
      </c>
      <c r="BH31" s="7">
        <f t="shared" si="42"/>
        <v>0</v>
      </c>
      <c r="BI31" s="7">
        <f t="shared" si="42"/>
        <v>0</v>
      </c>
      <c r="BJ31" s="7">
        <f t="shared" si="42"/>
        <v>0</v>
      </c>
      <c r="BK31" s="7">
        <f t="shared" si="42"/>
        <v>0</v>
      </c>
      <c r="BL31" s="7">
        <f t="shared" si="42"/>
        <v>0</v>
      </c>
      <c r="BM31" s="7">
        <f t="shared" si="42"/>
        <v>0</v>
      </c>
      <c r="BN31" s="7">
        <f t="shared" si="42"/>
        <v>0</v>
      </c>
      <c r="BO31" s="7">
        <f t="shared" si="42"/>
        <v>0</v>
      </c>
      <c r="BP31" s="7">
        <f t="shared" si="42"/>
        <v>0</v>
      </c>
      <c r="BQ31" s="7">
        <f t="shared" si="42"/>
        <v>0</v>
      </c>
      <c r="BR31" s="7">
        <f t="shared" si="42"/>
        <v>0</v>
      </c>
    </row>
    <row r="32" spans="1:70">
      <c r="A32" s="136" t="s">
        <v>55</v>
      </c>
      <c r="B32" s="34" t="s">
        <v>56</v>
      </c>
      <c r="C32" s="31">
        <v>1444</v>
      </c>
      <c r="D32" s="31">
        <f t="shared" si="0"/>
        <v>205</v>
      </c>
      <c r="E32" s="31"/>
      <c r="F32" s="31">
        <f t="shared" si="1"/>
        <v>14</v>
      </c>
      <c r="G32" s="31">
        <v>205</v>
      </c>
      <c r="H32" s="31">
        <f t="shared" si="2"/>
        <v>296020</v>
      </c>
      <c r="I32" s="31">
        <v>14</v>
      </c>
      <c r="J32" s="31">
        <f t="shared" si="3"/>
        <v>20216</v>
      </c>
      <c r="K32" s="31"/>
      <c r="L32" s="31">
        <f t="shared" si="4"/>
        <v>0</v>
      </c>
      <c r="M32" s="31"/>
      <c r="N32" s="31">
        <f t="shared" si="5"/>
        <v>0</v>
      </c>
      <c r="O32" s="31"/>
      <c r="P32" s="31">
        <f t="shared" si="6"/>
        <v>0</v>
      </c>
      <c r="Q32" s="31"/>
      <c r="R32" s="31">
        <f t="shared" si="7"/>
        <v>0</v>
      </c>
      <c r="S32" s="4">
        <f t="shared" si="8"/>
        <v>205</v>
      </c>
      <c r="T32" s="4">
        <f t="shared" si="9"/>
        <v>296020</v>
      </c>
      <c r="U32" s="4">
        <f t="shared" si="10"/>
        <v>14</v>
      </c>
      <c r="V32" s="4">
        <f t="shared" si="11"/>
        <v>20216</v>
      </c>
      <c r="W32" s="31"/>
      <c r="X32" s="31">
        <f t="shared" si="12"/>
        <v>0</v>
      </c>
      <c r="Y32" s="31"/>
      <c r="Z32" s="31">
        <f t="shared" si="13"/>
        <v>0</v>
      </c>
      <c r="AA32" s="31"/>
      <c r="AB32" s="31">
        <f t="shared" si="14"/>
        <v>0</v>
      </c>
      <c r="AC32" s="31"/>
      <c r="AD32" s="31">
        <f t="shared" si="15"/>
        <v>0</v>
      </c>
      <c r="AE32" s="31"/>
      <c r="AF32" s="31">
        <f t="shared" si="16"/>
        <v>0</v>
      </c>
      <c r="AG32" s="31"/>
      <c r="AH32" s="31">
        <f t="shared" si="17"/>
        <v>0</v>
      </c>
      <c r="AI32" s="32">
        <f t="shared" si="18"/>
        <v>0</v>
      </c>
      <c r="AJ32" s="32">
        <f t="shared" si="19"/>
        <v>0</v>
      </c>
      <c r="AK32" s="32">
        <f t="shared" si="20"/>
        <v>0</v>
      </c>
      <c r="AL32" s="32">
        <f t="shared" si="21"/>
        <v>0</v>
      </c>
      <c r="AM32" s="31"/>
      <c r="AN32" s="31">
        <f t="shared" si="22"/>
        <v>0</v>
      </c>
      <c r="AO32" s="31"/>
      <c r="AP32" s="31">
        <f t="shared" si="23"/>
        <v>0</v>
      </c>
      <c r="AQ32" s="31"/>
      <c r="AR32" s="31">
        <f t="shared" si="24"/>
        <v>0</v>
      </c>
      <c r="AS32" s="31"/>
      <c r="AT32" s="31">
        <f t="shared" si="25"/>
        <v>0</v>
      </c>
      <c r="AU32" s="31"/>
      <c r="AV32" s="31">
        <f t="shared" si="26"/>
        <v>0</v>
      </c>
      <c r="AW32" s="31"/>
      <c r="AX32" s="31">
        <f t="shared" si="27"/>
        <v>0</v>
      </c>
      <c r="AY32" s="33">
        <f t="shared" si="28"/>
        <v>0</v>
      </c>
      <c r="AZ32" s="33"/>
      <c r="BA32" s="33">
        <f t="shared" si="30"/>
        <v>0</v>
      </c>
      <c r="BB32" s="33">
        <f t="shared" si="31"/>
        <v>0</v>
      </c>
      <c r="BC32" s="31"/>
      <c r="BD32" s="31">
        <f t="shared" si="32"/>
        <v>0</v>
      </c>
      <c r="BE32" s="31"/>
      <c r="BF32" s="31">
        <f t="shared" si="33"/>
        <v>0</v>
      </c>
      <c r="BG32" s="31"/>
      <c r="BH32" s="31">
        <f t="shared" si="34"/>
        <v>0</v>
      </c>
      <c r="BI32" s="31"/>
      <c r="BJ32" s="31">
        <f t="shared" si="35"/>
        <v>0</v>
      </c>
      <c r="BK32" s="31"/>
      <c r="BL32" s="31">
        <f t="shared" si="36"/>
        <v>0</v>
      </c>
      <c r="BM32" s="31"/>
      <c r="BN32" s="31">
        <f t="shared" si="37"/>
        <v>0</v>
      </c>
      <c r="BO32" s="3">
        <f t="shared" si="38"/>
        <v>0</v>
      </c>
      <c r="BP32" s="3">
        <f t="shared" si="39"/>
        <v>0</v>
      </c>
      <c r="BQ32" s="3">
        <f t="shared" si="40"/>
        <v>0</v>
      </c>
      <c r="BR32" s="3">
        <f t="shared" si="41"/>
        <v>0</v>
      </c>
    </row>
    <row r="33" spans="1:72">
      <c r="A33" s="136"/>
      <c r="B33" s="34" t="s">
        <v>57</v>
      </c>
      <c r="C33" s="31">
        <v>951</v>
      </c>
      <c r="D33" s="31">
        <f t="shared" si="0"/>
        <v>63</v>
      </c>
      <c r="E33" s="31"/>
      <c r="F33" s="31">
        <f t="shared" si="1"/>
        <v>4</v>
      </c>
      <c r="G33" s="31">
        <v>63</v>
      </c>
      <c r="H33" s="31">
        <f t="shared" si="2"/>
        <v>59913</v>
      </c>
      <c r="I33" s="31">
        <v>4</v>
      </c>
      <c r="J33" s="31">
        <f t="shared" si="3"/>
        <v>3804</v>
      </c>
      <c r="K33" s="31"/>
      <c r="L33" s="31">
        <f t="shared" si="4"/>
        <v>0</v>
      </c>
      <c r="M33" s="31"/>
      <c r="N33" s="31">
        <f t="shared" si="5"/>
        <v>0</v>
      </c>
      <c r="O33" s="31"/>
      <c r="P33" s="31">
        <f t="shared" si="6"/>
        <v>0</v>
      </c>
      <c r="Q33" s="31"/>
      <c r="R33" s="31">
        <f t="shared" si="7"/>
        <v>0</v>
      </c>
      <c r="S33" s="4">
        <f t="shared" si="8"/>
        <v>63</v>
      </c>
      <c r="T33" s="4">
        <f t="shared" si="9"/>
        <v>59913</v>
      </c>
      <c r="U33" s="4">
        <f t="shared" si="10"/>
        <v>4</v>
      </c>
      <c r="V33" s="4">
        <f t="shared" si="11"/>
        <v>3804</v>
      </c>
      <c r="W33" s="31"/>
      <c r="X33" s="31">
        <f t="shared" si="12"/>
        <v>0</v>
      </c>
      <c r="Y33" s="31"/>
      <c r="Z33" s="31">
        <f t="shared" si="13"/>
        <v>0</v>
      </c>
      <c r="AA33" s="31"/>
      <c r="AB33" s="31">
        <f t="shared" si="14"/>
        <v>0</v>
      </c>
      <c r="AC33" s="31"/>
      <c r="AD33" s="31">
        <f t="shared" si="15"/>
        <v>0</v>
      </c>
      <c r="AE33" s="31"/>
      <c r="AF33" s="31">
        <f t="shared" si="16"/>
        <v>0</v>
      </c>
      <c r="AG33" s="31"/>
      <c r="AH33" s="31">
        <f t="shared" si="17"/>
        <v>0</v>
      </c>
      <c r="AI33" s="32">
        <f t="shared" si="18"/>
        <v>0</v>
      </c>
      <c r="AJ33" s="32">
        <f t="shared" si="19"/>
        <v>0</v>
      </c>
      <c r="AK33" s="32">
        <f t="shared" si="20"/>
        <v>0</v>
      </c>
      <c r="AL33" s="32">
        <f t="shared" si="21"/>
        <v>0</v>
      </c>
      <c r="AM33" s="31"/>
      <c r="AN33" s="31">
        <f t="shared" si="22"/>
        <v>0</v>
      </c>
      <c r="AO33" s="31"/>
      <c r="AP33" s="31">
        <f t="shared" si="23"/>
        <v>0</v>
      </c>
      <c r="AQ33" s="31"/>
      <c r="AR33" s="31">
        <f t="shared" si="24"/>
        <v>0</v>
      </c>
      <c r="AS33" s="31"/>
      <c r="AT33" s="31">
        <f t="shared" si="25"/>
        <v>0</v>
      </c>
      <c r="AU33" s="31"/>
      <c r="AV33" s="31">
        <f t="shared" si="26"/>
        <v>0</v>
      </c>
      <c r="AW33" s="31"/>
      <c r="AX33" s="31">
        <f t="shared" si="27"/>
        <v>0</v>
      </c>
      <c r="AY33" s="33">
        <f t="shared" si="28"/>
        <v>0</v>
      </c>
      <c r="AZ33" s="33"/>
      <c r="BA33" s="33">
        <f t="shared" si="30"/>
        <v>0</v>
      </c>
      <c r="BB33" s="33">
        <f t="shared" si="31"/>
        <v>0</v>
      </c>
      <c r="BC33" s="31"/>
      <c r="BD33" s="31">
        <f t="shared" si="32"/>
        <v>0</v>
      </c>
      <c r="BE33" s="31"/>
      <c r="BF33" s="31">
        <f t="shared" si="33"/>
        <v>0</v>
      </c>
      <c r="BG33" s="31"/>
      <c r="BH33" s="31">
        <f t="shared" si="34"/>
        <v>0</v>
      </c>
      <c r="BI33" s="31"/>
      <c r="BJ33" s="31">
        <f t="shared" si="35"/>
        <v>0</v>
      </c>
      <c r="BK33" s="31"/>
      <c r="BL33" s="31">
        <f t="shared" si="36"/>
        <v>0</v>
      </c>
      <c r="BM33" s="31"/>
      <c r="BN33" s="31">
        <f t="shared" si="37"/>
        <v>0</v>
      </c>
      <c r="BO33" s="3">
        <f t="shared" si="38"/>
        <v>0</v>
      </c>
      <c r="BP33" s="3">
        <f t="shared" si="39"/>
        <v>0</v>
      </c>
      <c r="BQ33" s="3">
        <f t="shared" si="40"/>
        <v>0</v>
      </c>
      <c r="BR33" s="3">
        <f t="shared" si="41"/>
        <v>0</v>
      </c>
    </row>
    <row r="34" spans="1:72">
      <c r="A34" s="136"/>
      <c r="B34" s="34" t="s">
        <v>58</v>
      </c>
      <c r="C34" s="31">
        <v>1990</v>
      </c>
      <c r="D34" s="31">
        <f t="shared" si="0"/>
        <v>1125</v>
      </c>
      <c r="E34" s="31"/>
      <c r="F34" s="31">
        <f t="shared" si="1"/>
        <v>568</v>
      </c>
      <c r="G34" s="31">
        <v>260</v>
      </c>
      <c r="H34" s="31">
        <f t="shared" si="2"/>
        <v>517400</v>
      </c>
      <c r="I34" s="31">
        <v>430</v>
      </c>
      <c r="J34" s="31">
        <f t="shared" si="3"/>
        <v>855700</v>
      </c>
      <c r="K34" s="31">
        <v>865</v>
      </c>
      <c r="L34" s="31">
        <f t="shared" si="4"/>
        <v>1721350</v>
      </c>
      <c r="M34" s="31">
        <v>138</v>
      </c>
      <c r="N34" s="31">
        <f t="shared" si="5"/>
        <v>274620</v>
      </c>
      <c r="O34" s="31"/>
      <c r="P34" s="31">
        <f t="shared" si="6"/>
        <v>0</v>
      </c>
      <c r="Q34" s="31"/>
      <c r="R34" s="31">
        <f t="shared" si="7"/>
        <v>0</v>
      </c>
      <c r="S34" s="4">
        <f t="shared" si="8"/>
        <v>1125</v>
      </c>
      <c r="T34" s="4">
        <f t="shared" si="9"/>
        <v>2238750</v>
      </c>
      <c r="U34" s="4">
        <f t="shared" si="10"/>
        <v>568</v>
      </c>
      <c r="V34" s="4">
        <f t="shared" si="11"/>
        <v>1130320</v>
      </c>
      <c r="W34" s="31"/>
      <c r="X34" s="31">
        <f t="shared" si="12"/>
        <v>0</v>
      </c>
      <c r="Y34" s="31"/>
      <c r="Z34" s="31">
        <f t="shared" si="13"/>
        <v>0</v>
      </c>
      <c r="AA34" s="31"/>
      <c r="AB34" s="31">
        <f t="shared" si="14"/>
        <v>0</v>
      </c>
      <c r="AC34" s="31"/>
      <c r="AD34" s="31">
        <f t="shared" si="15"/>
        <v>0</v>
      </c>
      <c r="AE34" s="31"/>
      <c r="AF34" s="31">
        <f t="shared" si="16"/>
        <v>0</v>
      </c>
      <c r="AG34" s="31"/>
      <c r="AH34" s="31">
        <f t="shared" si="17"/>
        <v>0</v>
      </c>
      <c r="AI34" s="32">
        <f t="shared" si="18"/>
        <v>0</v>
      </c>
      <c r="AJ34" s="32">
        <f t="shared" si="19"/>
        <v>0</v>
      </c>
      <c r="AK34" s="32">
        <f t="shared" si="20"/>
        <v>0</v>
      </c>
      <c r="AL34" s="32">
        <f t="shared" si="21"/>
        <v>0</v>
      </c>
      <c r="AM34" s="31"/>
      <c r="AN34" s="31">
        <f t="shared" si="22"/>
        <v>0</v>
      </c>
      <c r="AO34" s="31"/>
      <c r="AP34" s="31">
        <f t="shared" si="23"/>
        <v>0</v>
      </c>
      <c r="AQ34" s="31"/>
      <c r="AR34" s="31">
        <f t="shared" si="24"/>
        <v>0</v>
      </c>
      <c r="AS34" s="31"/>
      <c r="AT34" s="31">
        <f t="shared" si="25"/>
        <v>0</v>
      </c>
      <c r="AU34" s="31"/>
      <c r="AV34" s="31">
        <f t="shared" si="26"/>
        <v>0</v>
      </c>
      <c r="AW34" s="31"/>
      <c r="AX34" s="31">
        <f t="shared" si="27"/>
        <v>0</v>
      </c>
      <c r="AY34" s="33">
        <f t="shared" si="28"/>
        <v>0</v>
      </c>
      <c r="AZ34" s="33"/>
      <c r="BA34" s="33">
        <f t="shared" si="30"/>
        <v>0</v>
      </c>
      <c r="BB34" s="33">
        <f t="shared" si="31"/>
        <v>0</v>
      </c>
      <c r="BC34" s="31"/>
      <c r="BD34" s="31">
        <f t="shared" si="32"/>
        <v>0</v>
      </c>
      <c r="BE34" s="31"/>
      <c r="BF34" s="31">
        <f t="shared" si="33"/>
        <v>0</v>
      </c>
      <c r="BG34" s="31"/>
      <c r="BH34" s="31">
        <f t="shared" si="34"/>
        <v>0</v>
      </c>
      <c r="BI34" s="31"/>
      <c r="BJ34" s="31">
        <f t="shared" si="35"/>
        <v>0</v>
      </c>
      <c r="BK34" s="31"/>
      <c r="BL34" s="31">
        <f t="shared" si="36"/>
        <v>0</v>
      </c>
      <c r="BM34" s="31"/>
      <c r="BN34" s="31">
        <f t="shared" si="37"/>
        <v>0</v>
      </c>
      <c r="BO34" s="3">
        <f t="shared" si="38"/>
        <v>0</v>
      </c>
      <c r="BP34" s="3">
        <f t="shared" si="39"/>
        <v>0</v>
      </c>
      <c r="BQ34" s="3">
        <f t="shared" si="40"/>
        <v>0</v>
      </c>
      <c r="BR34" s="3">
        <f t="shared" si="41"/>
        <v>0</v>
      </c>
    </row>
    <row r="35" spans="1:72">
      <c r="A35" s="136"/>
      <c r="B35" s="34" t="s">
        <v>59</v>
      </c>
      <c r="C35" s="31">
        <v>288</v>
      </c>
      <c r="D35" s="31">
        <f t="shared" si="0"/>
        <v>185</v>
      </c>
      <c r="E35" s="31"/>
      <c r="F35" s="31">
        <f t="shared" si="1"/>
        <v>60</v>
      </c>
      <c r="G35" s="31">
        <v>95</v>
      </c>
      <c r="H35" s="31">
        <f t="shared" si="2"/>
        <v>27360</v>
      </c>
      <c r="I35" s="31"/>
      <c r="J35" s="31">
        <f t="shared" si="3"/>
        <v>0</v>
      </c>
      <c r="K35" s="31">
        <v>90</v>
      </c>
      <c r="L35" s="31">
        <f t="shared" si="4"/>
        <v>25920</v>
      </c>
      <c r="M35" s="31">
        <v>60</v>
      </c>
      <c r="N35" s="31">
        <f t="shared" si="5"/>
        <v>17280</v>
      </c>
      <c r="O35" s="31"/>
      <c r="P35" s="31">
        <f t="shared" si="6"/>
        <v>0</v>
      </c>
      <c r="Q35" s="31"/>
      <c r="R35" s="31">
        <f t="shared" si="7"/>
        <v>0</v>
      </c>
      <c r="S35" s="4">
        <f t="shared" si="8"/>
        <v>185</v>
      </c>
      <c r="T35" s="4">
        <f t="shared" si="9"/>
        <v>53280</v>
      </c>
      <c r="U35" s="4">
        <f t="shared" si="10"/>
        <v>60</v>
      </c>
      <c r="V35" s="4">
        <f t="shared" si="11"/>
        <v>17280</v>
      </c>
      <c r="W35" s="31"/>
      <c r="X35" s="31">
        <f t="shared" si="12"/>
        <v>0</v>
      </c>
      <c r="Y35" s="31"/>
      <c r="Z35" s="31">
        <f t="shared" si="13"/>
        <v>0</v>
      </c>
      <c r="AA35" s="31"/>
      <c r="AB35" s="31">
        <f t="shared" si="14"/>
        <v>0</v>
      </c>
      <c r="AC35" s="31"/>
      <c r="AD35" s="31">
        <f t="shared" si="15"/>
        <v>0</v>
      </c>
      <c r="AE35" s="31"/>
      <c r="AF35" s="31">
        <f t="shared" si="16"/>
        <v>0</v>
      </c>
      <c r="AG35" s="31"/>
      <c r="AH35" s="31">
        <f t="shared" si="17"/>
        <v>0</v>
      </c>
      <c r="AI35" s="32">
        <f t="shared" si="18"/>
        <v>0</v>
      </c>
      <c r="AJ35" s="32">
        <f t="shared" si="19"/>
        <v>0</v>
      </c>
      <c r="AK35" s="32">
        <f t="shared" si="20"/>
        <v>0</v>
      </c>
      <c r="AL35" s="32">
        <f t="shared" si="21"/>
        <v>0</v>
      </c>
      <c r="AM35" s="31"/>
      <c r="AN35" s="31">
        <f t="shared" si="22"/>
        <v>0</v>
      </c>
      <c r="AO35" s="31"/>
      <c r="AP35" s="31">
        <f t="shared" si="23"/>
        <v>0</v>
      </c>
      <c r="AQ35" s="31"/>
      <c r="AR35" s="31">
        <f t="shared" si="24"/>
        <v>0</v>
      </c>
      <c r="AS35" s="31"/>
      <c r="AT35" s="31">
        <f t="shared" si="25"/>
        <v>0</v>
      </c>
      <c r="AU35" s="31"/>
      <c r="AV35" s="31">
        <f t="shared" si="26"/>
        <v>0</v>
      </c>
      <c r="AW35" s="31"/>
      <c r="AX35" s="31">
        <f t="shared" si="27"/>
        <v>0</v>
      </c>
      <c r="AY35" s="33">
        <f t="shared" si="28"/>
        <v>0</v>
      </c>
      <c r="AZ35" s="33"/>
      <c r="BA35" s="33">
        <f t="shared" si="30"/>
        <v>0</v>
      </c>
      <c r="BB35" s="33">
        <f t="shared" si="31"/>
        <v>0</v>
      </c>
      <c r="BC35" s="31"/>
      <c r="BD35" s="31">
        <f t="shared" si="32"/>
        <v>0</v>
      </c>
      <c r="BE35" s="31"/>
      <c r="BF35" s="31">
        <f t="shared" si="33"/>
        <v>0</v>
      </c>
      <c r="BG35" s="31"/>
      <c r="BH35" s="31">
        <f t="shared" si="34"/>
        <v>0</v>
      </c>
      <c r="BI35" s="31"/>
      <c r="BJ35" s="31">
        <f t="shared" si="35"/>
        <v>0</v>
      </c>
      <c r="BK35" s="31"/>
      <c r="BL35" s="31">
        <f t="shared" si="36"/>
        <v>0</v>
      </c>
      <c r="BM35" s="31"/>
      <c r="BN35" s="31">
        <f t="shared" si="37"/>
        <v>0</v>
      </c>
      <c r="BO35" s="3">
        <f t="shared" si="38"/>
        <v>0</v>
      </c>
      <c r="BP35" s="3">
        <f t="shared" si="39"/>
        <v>0</v>
      </c>
      <c r="BQ35" s="3">
        <f t="shared" si="40"/>
        <v>0</v>
      </c>
      <c r="BR35" s="3">
        <f t="shared" si="41"/>
        <v>0</v>
      </c>
    </row>
    <row r="36" spans="1:72">
      <c r="A36" s="136"/>
      <c r="B36" s="39" t="s">
        <v>60</v>
      </c>
      <c r="C36" s="31">
        <v>393</v>
      </c>
      <c r="D36" s="31">
        <f t="shared" si="0"/>
        <v>0</v>
      </c>
      <c r="E36" s="31"/>
      <c r="F36" s="31">
        <f t="shared" si="1"/>
        <v>0</v>
      </c>
      <c r="G36" s="31"/>
      <c r="H36" s="31">
        <f t="shared" si="2"/>
        <v>0</v>
      </c>
      <c r="I36" s="31"/>
      <c r="J36" s="31">
        <f t="shared" si="3"/>
        <v>0</v>
      </c>
      <c r="K36" s="31"/>
      <c r="L36" s="31">
        <f t="shared" si="4"/>
        <v>0</v>
      </c>
      <c r="M36" s="31"/>
      <c r="N36" s="31">
        <f t="shared" si="5"/>
        <v>0</v>
      </c>
      <c r="O36" s="31"/>
      <c r="P36" s="31">
        <f t="shared" si="6"/>
        <v>0</v>
      </c>
      <c r="Q36" s="31"/>
      <c r="R36" s="31">
        <f t="shared" si="7"/>
        <v>0</v>
      </c>
      <c r="S36" s="4">
        <f t="shared" si="8"/>
        <v>0</v>
      </c>
      <c r="T36" s="4">
        <f t="shared" si="9"/>
        <v>0</v>
      </c>
      <c r="U36" s="4">
        <f t="shared" si="10"/>
        <v>0</v>
      </c>
      <c r="V36" s="4">
        <f t="shared" si="11"/>
        <v>0</v>
      </c>
      <c r="W36" s="31"/>
      <c r="X36" s="31">
        <f t="shared" si="12"/>
        <v>0</v>
      </c>
      <c r="Y36" s="31"/>
      <c r="Z36" s="31">
        <f t="shared" si="13"/>
        <v>0</v>
      </c>
      <c r="AA36" s="31"/>
      <c r="AB36" s="31">
        <f t="shared" si="14"/>
        <v>0</v>
      </c>
      <c r="AC36" s="31"/>
      <c r="AD36" s="31">
        <f t="shared" si="15"/>
        <v>0</v>
      </c>
      <c r="AE36" s="31"/>
      <c r="AF36" s="31">
        <f t="shared" si="16"/>
        <v>0</v>
      </c>
      <c r="AG36" s="31"/>
      <c r="AH36" s="31">
        <f t="shared" si="17"/>
        <v>0</v>
      </c>
      <c r="AI36" s="32">
        <f t="shared" si="18"/>
        <v>0</v>
      </c>
      <c r="AJ36" s="32">
        <f t="shared" si="19"/>
        <v>0</v>
      </c>
      <c r="AK36" s="32">
        <f t="shared" si="20"/>
        <v>0</v>
      </c>
      <c r="AL36" s="32">
        <f t="shared" si="21"/>
        <v>0</v>
      </c>
      <c r="AM36" s="31"/>
      <c r="AN36" s="31">
        <f t="shared" si="22"/>
        <v>0</v>
      </c>
      <c r="AO36" s="31"/>
      <c r="AP36" s="31">
        <f t="shared" si="23"/>
        <v>0</v>
      </c>
      <c r="AQ36" s="31"/>
      <c r="AR36" s="31">
        <f t="shared" si="24"/>
        <v>0</v>
      </c>
      <c r="AS36" s="31"/>
      <c r="AT36" s="31">
        <f t="shared" si="25"/>
        <v>0</v>
      </c>
      <c r="AU36" s="31"/>
      <c r="AV36" s="31">
        <f t="shared" si="26"/>
        <v>0</v>
      </c>
      <c r="AW36" s="31"/>
      <c r="AX36" s="31">
        <f t="shared" si="27"/>
        <v>0</v>
      </c>
      <c r="AY36" s="33">
        <f t="shared" si="28"/>
        <v>0</v>
      </c>
      <c r="AZ36" s="33"/>
      <c r="BA36" s="33">
        <f t="shared" si="30"/>
        <v>0</v>
      </c>
      <c r="BB36" s="33">
        <f t="shared" si="31"/>
        <v>0</v>
      </c>
      <c r="BC36" s="31"/>
      <c r="BD36" s="31">
        <f t="shared" si="32"/>
        <v>0</v>
      </c>
      <c r="BE36" s="31"/>
      <c r="BF36" s="31">
        <f t="shared" si="33"/>
        <v>0</v>
      </c>
      <c r="BG36" s="31"/>
      <c r="BH36" s="31">
        <f t="shared" si="34"/>
        <v>0</v>
      </c>
      <c r="BI36" s="31"/>
      <c r="BJ36" s="31">
        <f t="shared" si="35"/>
        <v>0</v>
      </c>
      <c r="BK36" s="31"/>
      <c r="BL36" s="31">
        <f t="shared" si="36"/>
        <v>0</v>
      </c>
      <c r="BM36" s="31"/>
      <c r="BN36" s="31">
        <f t="shared" si="37"/>
        <v>0</v>
      </c>
      <c r="BO36" s="3">
        <f t="shared" si="38"/>
        <v>0</v>
      </c>
      <c r="BP36" s="3">
        <f t="shared" si="39"/>
        <v>0</v>
      </c>
      <c r="BQ36" s="3">
        <f t="shared" si="40"/>
        <v>0</v>
      </c>
      <c r="BR36" s="3">
        <f t="shared" si="41"/>
        <v>0</v>
      </c>
    </row>
    <row r="37" spans="1:72" ht="37.5">
      <c r="A37" s="40" t="s">
        <v>61</v>
      </c>
      <c r="B37" s="41"/>
      <c r="C37" s="3"/>
      <c r="D37" s="3">
        <f t="shared" si="0"/>
        <v>1578</v>
      </c>
      <c r="E37" s="3"/>
      <c r="F37" s="3">
        <f t="shared" si="0"/>
        <v>646</v>
      </c>
      <c r="G37" s="3"/>
      <c r="H37" s="3">
        <f t="shared" ref="H37:BR37" si="43">SUM(H32:H36)</f>
        <v>900693</v>
      </c>
      <c r="I37" s="3">
        <f t="shared" si="43"/>
        <v>448</v>
      </c>
      <c r="J37" s="3">
        <f t="shared" si="43"/>
        <v>879720</v>
      </c>
      <c r="K37" s="3">
        <f t="shared" si="43"/>
        <v>955</v>
      </c>
      <c r="L37" s="3">
        <f t="shared" si="43"/>
        <v>1747270</v>
      </c>
      <c r="M37" s="3">
        <f t="shared" si="43"/>
        <v>198</v>
      </c>
      <c r="N37" s="3">
        <f t="shared" si="43"/>
        <v>291900</v>
      </c>
      <c r="O37" s="3">
        <f t="shared" si="43"/>
        <v>0</v>
      </c>
      <c r="P37" s="3">
        <f t="shared" si="43"/>
        <v>0</v>
      </c>
      <c r="Q37" s="3">
        <f t="shared" si="43"/>
        <v>0</v>
      </c>
      <c r="R37" s="3">
        <f t="shared" si="43"/>
        <v>0</v>
      </c>
      <c r="S37" s="3">
        <f t="shared" si="43"/>
        <v>1578</v>
      </c>
      <c r="T37" s="3">
        <f t="shared" si="43"/>
        <v>2647963</v>
      </c>
      <c r="U37" s="3">
        <f t="shared" si="43"/>
        <v>646</v>
      </c>
      <c r="V37" s="3">
        <f t="shared" si="43"/>
        <v>1171620</v>
      </c>
      <c r="W37" s="3">
        <f t="shared" si="43"/>
        <v>0</v>
      </c>
      <c r="X37" s="3">
        <f t="shared" si="43"/>
        <v>0</v>
      </c>
      <c r="Y37" s="3">
        <f t="shared" si="43"/>
        <v>0</v>
      </c>
      <c r="Z37" s="3">
        <f t="shared" si="43"/>
        <v>0</v>
      </c>
      <c r="AA37" s="3">
        <f t="shared" si="43"/>
        <v>0</v>
      </c>
      <c r="AB37" s="3">
        <f t="shared" si="43"/>
        <v>0</v>
      </c>
      <c r="AC37" s="3">
        <f t="shared" si="43"/>
        <v>0</v>
      </c>
      <c r="AD37" s="3">
        <f t="shared" si="43"/>
        <v>0</v>
      </c>
      <c r="AE37" s="3">
        <f t="shared" si="43"/>
        <v>0</v>
      </c>
      <c r="AF37" s="3">
        <f t="shared" si="43"/>
        <v>0</v>
      </c>
      <c r="AG37" s="3">
        <f t="shared" si="43"/>
        <v>0</v>
      </c>
      <c r="AH37" s="3">
        <f t="shared" si="43"/>
        <v>0</v>
      </c>
      <c r="AI37" s="3">
        <f t="shared" si="43"/>
        <v>0</v>
      </c>
      <c r="AJ37" s="3">
        <f t="shared" si="43"/>
        <v>0</v>
      </c>
      <c r="AK37" s="3">
        <f t="shared" si="43"/>
        <v>0</v>
      </c>
      <c r="AL37" s="3">
        <f t="shared" si="43"/>
        <v>0</v>
      </c>
      <c r="AM37" s="3">
        <f t="shared" si="43"/>
        <v>0</v>
      </c>
      <c r="AN37" s="3">
        <f t="shared" si="43"/>
        <v>0</v>
      </c>
      <c r="AO37" s="3">
        <f t="shared" si="43"/>
        <v>0</v>
      </c>
      <c r="AP37" s="3">
        <f t="shared" si="43"/>
        <v>0</v>
      </c>
      <c r="AQ37" s="3">
        <f t="shared" si="43"/>
        <v>0</v>
      </c>
      <c r="AR37" s="3">
        <f t="shared" si="43"/>
        <v>0</v>
      </c>
      <c r="AS37" s="3">
        <f t="shared" si="43"/>
        <v>0</v>
      </c>
      <c r="AT37" s="3">
        <f t="shared" si="43"/>
        <v>0</v>
      </c>
      <c r="AU37" s="3">
        <f t="shared" si="43"/>
        <v>0</v>
      </c>
      <c r="AV37" s="3">
        <f t="shared" si="43"/>
        <v>0</v>
      </c>
      <c r="AW37" s="3">
        <f t="shared" si="43"/>
        <v>0</v>
      </c>
      <c r="AX37" s="3">
        <f t="shared" si="43"/>
        <v>0</v>
      </c>
      <c r="AY37" s="3">
        <f t="shared" si="43"/>
        <v>0</v>
      </c>
      <c r="AZ37" s="3">
        <f t="shared" si="43"/>
        <v>0</v>
      </c>
      <c r="BA37" s="3">
        <f t="shared" si="43"/>
        <v>0</v>
      </c>
      <c r="BB37" s="3">
        <f t="shared" si="43"/>
        <v>0</v>
      </c>
      <c r="BC37" s="3">
        <f t="shared" si="43"/>
        <v>0</v>
      </c>
      <c r="BD37" s="3">
        <f t="shared" si="43"/>
        <v>0</v>
      </c>
      <c r="BE37" s="3">
        <f t="shared" si="43"/>
        <v>0</v>
      </c>
      <c r="BF37" s="3">
        <f t="shared" si="43"/>
        <v>0</v>
      </c>
      <c r="BG37" s="3">
        <f t="shared" si="43"/>
        <v>0</v>
      </c>
      <c r="BH37" s="3">
        <f t="shared" si="43"/>
        <v>0</v>
      </c>
      <c r="BI37" s="3">
        <f t="shared" si="43"/>
        <v>0</v>
      </c>
      <c r="BJ37" s="3">
        <f t="shared" si="43"/>
        <v>0</v>
      </c>
      <c r="BK37" s="3">
        <f t="shared" si="43"/>
        <v>0</v>
      </c>
      <c r="BL37" s="3">
        <f t="shared" si="43"/>
        <v>0</v>
      </c>
      <c r="BM37" s="3">
        <f t="shared" si="43"/>
        <v>0</v>
      </c>
      <c r="BN37" s="3">
        <f t="shared" si="43"/>
        <v>0</v>
      </c>
      <c r="BO37" s="3">
        <f t="shared" si="43"/>
        <v>0</v>
      </c>
      <c r="BP37" s="3">
        <f t="shared" si="43"/>
        <v>0</v>
      </c>
      <c r="BQ37" s="3">
        <f t="shared" si="43"/>
        <v>0</v>
      </c>
      <c r="BR37" s="3">
        <f t="shared" si="43"/>
        <v>0</v>
      </c>
      <c r="BS37" s="42"/>
      <c r="BT37" s="42"/>
    </row>
    <row r="38" spans="1:72">
      <c r="A38" s="128" t="s">
        <v>62</v>
      </c>
      <c r="B38" s="35" t="s">
        <v>63</v>
      </c>
      <c r="C38" s="31">
        <v>6911</v>
      </c>
      <c r="D38" s="31">
        <f t="shared" si="0"/>
        <v>64</v>
      </c>
      <c r="E38" s="31"/>
      <c r="F38" s="31">
        <f t="shared" si="1"/>
        <v>47</v>
      </c>
      <c r="G38" s="31">
        <v>11</v>
      </c>
      <c r="H38" s="31">
        <f t="shared" si="2"/>
        <v>76021</v>
      </c>
      <c r="I38" s="31">
        <v>16</v>
      </c>
      <c r="J38" s="31">
        <f t="shared" si="3"/>
        <v>110576</v>
      </c>
      <c r="K38" s="31">
        <v>53</v>
      </c>
      <c r="L38" s="31">
        <f t="shared" si="4"/>
        <v>366283</v>
      </c>
      <c r="M38" s="31">
        <v>31</v>
      </c>
      <c r="N38" s="31">
        <f t="shared" si="5"/>
        <v>214241</v>
      </c>
      <c r="O38" s="31"/>
      <c r="P38" s="31">
        <f t="shared" si="6"/>
        <v>0</v>
      </c>
      <c r="Q38" s="31"/>
      <c r="R38" s="31">
        <f t="shared" si="7"/>
        <v>0</v>
      </c>
      <c r="S38" s="4">
        <f t="shared" si="8"/>
        <v>64</v>
      </c>
      <c r="T38" s="4">
        <f t="shared" si="9"/>
        <v>442304</v>
      </c>
      <c r="U38" s="4">
        <f t="shared" si="10"/>
        <v>47</v>
      </c>
      <c r="V38" s="4">
        <f t="shared" si="11"/>
        <v>324817</v>
      </c>
      <c r="W38" s="31"/>
      <c r="X38" s="31">
        <f t="shared" si="12"/>
        <v>0</v>
      </c>
      <c r="Y38" s="31"/>
      <c r="Z38" s="31">
        <f t="shared" si="13"/>
        <v>0</v>
      </c>
      <c r="AA38" s="31"/>
      <c r="AB38" s="31">
        <f t="shared" si="14"/>
        <v>0</v>
      </c>
      <c r="AC38" s="31"/>
      <c r="AD38" s="31">
        <f t="shared" si="15"/>
        <v>0</v>
      </c>
      <c r="AE38" s="31"/>
      <c r="AF38" s="31">
        <f t="shared" si="16"/>
        <v>0</v>
      </c>
      <c r="AG38" s="31"/>
      <c r="AH38" s="31">
        <f t="shared" si="17"/>
        <v>0</v>
      </c>
      <c r="AI38" s="32">
        <f t="shared" si="18"/>
        <v>0</v>
      </c>
      <c r="AJ38" s="32">
        <f t="shared" si="19"/>
        <v>0</v>
      </c>
      <c r="AK38" s="32">
        <f t="shared" si="20"/>
        <v>0</v>
      </c>
      <c r="AL38" s="32">
        <f t="shared" si="21"/>
        <v>0</v>
      </c>
      <c r="AM38" s="31"/>
      <c r="AN38" s="31">
        <f t="shared" si="22"/>
        <v>0</v>
      </c>
      <c r="AO38" s="31"/>
      <c r="AP38" s="31">
        <f t="shared" si="23"/>
        <v>0</v>
      </c>
      <c r="AQ38" s="31"/>
      <c r="AR38" s="31">
        <f t="shared" si="24"/>
        <v>0</v>
      </c>
      <c r="AS38" s="31"/>
      <c r="AT38" s="31">
        <f t="shared" si="25"/>
        <v>0</v>
      </c>
      <c r="AU38" s="31"/>
      <c r="AV38" s="31">
        <f t="shared" si="26"/>
        <v>0</v>
      </c>
      <c r="AW38" s="31"/>
      <c r="AX38" s="31">
        <f t="shared" si="27"/>
        <v>0</v>
      </c>
      <c r="AY38" s="33">
        <f t="shared" si="28"/>
        <v>0</v>
      </c>
      <c r="AZ38" s="33"/>
      <c r="BA38" s="33">
        <f t="shared" si="30"/>
        <v>0</v>
      </c>
      <c r="BB38" s="33">
        <f t="shared" si="31"/>
        <v>0</v>
      </c>
      <c r="BC38" s="31">
        <f t="shared" ref="BC38:BC57" si="44">SUM(BA38:BB38)</f>
        <v>0</v>
      </c>
      <c r="BD38" s="31">
        <f t="shared" si="32"/>
        <v>0</v>
      </c>
      <c r="BE38" s="31"/>
      <c r="BF38" s="31">
        <f t="shared" si="33"/>
        <v>0</v>
      </c>
      <c r="BG38" s="31"/>
      <c r="BH38" s="31">
        <f t="shared" si="34"/>
        <v>0</v>
      </c>
      <c r="BI38" s="31"/>
      <c r="BJ38" s="31">
        <f t="shared" si="35"/>
        <v>0</v>
      </c>
      <c r="BK38" s="31"/>
      <c r="BL38" s="31">
        <f t="shared" si="36"/>
        <v>0</v>
      </c>
      <c r="BM38" s="31"/>
      <c r="BN38" s="31">
        <f t="shared" si="37"/>
        <v>0</v>
      </c>
      <c r="BO38" s="3">
        <f t="shared" si="38"/>
        <v>0</v>
      </c>
      <c r="BP38" s="3">
        <f t="shared" si="39"/>
        <v>0</v>
      </c>
      <c r="BQ38" s="3">
        <f t="shared" si="40"/>
        <v>0</v>
      </c>
      <c r="BR38" s="3">
        <f t="shared" si="41"/>
        <v>0</v>
      </c>
    </row>
    <row r="39" spans="1:72">
      <c r="A39" s="129"/>
      <c r="B39" s="35" t="s">
        <v>64</v>
      </c>
      <c r="C39" s="31">
        <v>5529</v>
      </c>
      <c r="D39" s="31">
        <f t="shared" si="0"/>
        <v>0</v>
      </c>
      <c r="E39" s="31"/>
      <c r="F39" s="31">
        <f t="shared" si="1"/>
        <v>0</v>
      </c>
      <c r="G39" s="31"/>
      <c r="H39" s="31">
        <f t="shared" si="2"/>
        <v>0</v>
      </c>
      <c r="I39" s="31"/>
      <c r="J39" s="31">
        <f t="shared" si="3"/>
        <v>0</v>
      </c>
      <c r="K39" s="31"/>
      <c r="L39" s="31">
        <f t="shared" si="4"/>
        <v>0</v>
      </c>
      <c r="M39" s="31"/>
      <c r="N39" s="31">
        <f t="shared" si="5"/>
        <v>0</v>
      </c>
      <c r="O39" s="31"/>
      <c r="P39" s="31">
        <f t="shared" si="6"/>
        <v>0</v>
      </c>
      <c r="Q39" s="31"/>
      <c r="R39" s="31">
        <f t="shared" si="7"/>
        <v>0</v>
      </c>
      <c r="S39" s="4">
        <f t="shared" si="8"/>
        <v>0</v>
      </c>
      <c r="T39" s="4">
        <f t="shared" si="9"/>
        <v>0</v>
      </c>
      <c r="U39" s="4">
        <f t="shared" si="10"/>
        <v>0</v>
      </c>
      <c r="V39" s="4">
        <f t="shared" si="11"/>
        <v>0</v>
      </c>
      <c r="W39" s="31"/>
      <c r="X39" s="31">
        <f t="shared" si="12"/>
        <v>0</v>
      </c>
      <c r="Y39" s="31"/>
      <c r="Z39" s="31">
        <f t="shared" si="13"/>
        <v>0</v>
      </c>
      <c r="AA39" s="31"/>
      <c r="AB39" s="31">
        <f t="shared" si="14"/>
        <v>0</v>
      </c>
      <c r="AC39" s="31"/>
      <c r="AD39" s="31">
        <f t="shared" si="15"/>
        <v>0</v>
      </c>
      <c r="AE39" s="31"/>
      <c r="AF39" s="31">
        <f t="shared" si="16"/>
        <v>0</v>
      </c>
      <c r="AG39" s="31"/>
      <c r="AH39" s="31">
        <f t="shared" si="17"/>
        <v>0</v>
      </c>
      <c r="AI39" s="32">
        <f t="shared" si="18"/>
        <v>0</v>
      </c>
      <c r="AJ39" s="32">
        <f t="shared" si="19"/>
        <v>0</v>
      </c>
      <c r="AK39" s="32">
        <f t="shared" si="20"/>
        <v>0</v>
      </c>
      <c r="AL39" s="32">
        <f t="shared" si="21"/>
        <v>0</v>
      </c>
      <c r="AM39" s="31"/>
      <c r="AN39" s="31">
        <f t="shared" si="22"/>
        <v>0</v>
      </c>
      <c r="AO39" s="31"/>
      <c r="AP39" s="31">
        <f t="shared" si="23"/>
        <v>0</v>
      </c>
      <c r="AQ39" s="31"/>
      <c r="AR39" s="31">
        <f t="shared" si="24"/>
        <v>0</v>
      </c>
      <c r="AS39" s="31"/>
      <c r="AT39" s="31">
        <f t="shared" si="25"/>
        <v>0</v>
      </c>
      <c r="AU39" s="31"/>
      <c r="AV39" s="31">
        <f t="shared" si="26"/>
        <v>0</v>
      </c>
      <c r="AW39" s="31"/>
      <c r="AX39" s="31">
        <f t="shared" si="27"/>
        <v>0</v>
      </c>
      <c r="AY39" s="33">
        <f t="shared" si="28"/>
        <v>0</v>
      </c>
      <c r="AZ39" s="33"/>
      <c r="BA39" s="33">
        <f t="shared" si="30"/>
        <v>0</v>
      </c>
      <c r="BB39" s="33">
        <f t="shared" si="31"/>
        <v>0</v>
      </c>
      <c r="BC39" s="31">
        <f t="shared" si="44"/>
        <v>0</v>
      </c>
      <c r="BD39" s="31">
        <f t="shared" si="32"/>
        <v>0</v>
      </c>
      <c r="BE39" s="31"/>
      <c r="BF39" s="31">
        <f t="shared" si="33"/>
        <v>0</v>
      </c>
      <c r="BG39" s="31"/>
      <c r="BH39" s="31">
        <f t="shared" si="34"/>
        <v>0</v>
      </c>
      <c r="BI39" s="31"/>
      <c r="BJ39" s="31">
        <f t="shared" si="35"/>
        <v>0</v>
      </c>
      <c r="BK39" s="31"/>
      <c r="BL39" s="31">
        <f t="shared" si="36"/>
        <v>0</v>
      </c>
      <c r="BM39" s="31"/>
      <c r="BN39" s="31">
        <f t="shared" si="37"/>
        <v>0</v>
      </c>
      <c r="BO39" s="3">
        <f t="shared" si="38"/>
        <v>0</v>
      </c>
      <c r="BP39" s="3">
        <f t="shared" si="39"/>
        <v>0</v>
      </c>
      <c r="BQ39" s="3">
        <f t="shared" si="40"/>
        <v>0</v>
      </c>
      <c r="BR39" s="3">
        <f t="shared" si="41"/>
        <v>0</v>
      </c>
    </row>
    <row r="40" spans="1:72">
      <c r="A40" s="129"/>
      <c r="B40" s="35" t="s">
        <v>65</v>
      </c>
      <c r="C40" s="31">
        <v>5068</v>
      </c>
      <c r="D40" s="31">
        <f t="shared" si="0"/>
        <v>0</v>
      </c>
      <c r="E40" s="31"/>
      <c r="F40" s="31">
        <f t="shared" si="1"/>
        <v>0</v>
      </c>
      <c r="G40" s="31"/>
      <c r="H40" s="31">
        <f t="shared" si="2"/>
        <v>0</v>
      </c>
      <c r="I40" s="31"/>
      <c r="J40" s="31">
        <f t="shared" si="3"/>
        <v>0</v>
      </c>
      <c r="K40" s="31"/>
      <c r="L40" s="31">
        <f t="shared" si="4"/>
        <v>0</v>
      </c>
      <c r="M40" s="31"/>
      <c r="N40" s="31">
        <f t="shared" si="5"/>
        <v>0</v>
      </c>
      <c r="O40" s="31"/>
      <c r="P40" s="31">
        <f t="shared" si="6"/>
        <v>0</v>
      </c>
      <c r="Q40" s="31"/>
      <c r="R40" s="31">
        <f t="shared" si="7"/>
        <v>0</v>
      </c>
      <c r="S40" s="4">
        <f t="shared" si="8"/>
        <v>0</v>
      </c>
      <c r="T40" s="4">
        <f t="shared" si="9"/>
        <v>0</v>
      </c>
      <c r="U40" s="4">
        <f t="shared" si="10"/>
        <v>0</v>
      </c>
      <c r="V40" s="4">
        <f t="shared" si="11"/>
        <v>0</v>
      </c>
      <c r="W40" s="31"/>
      <c r="X40" s="31">
        <f t="shared" si="12"/>
        <v>0</v>
      </c>
      <c r="Y40" s="31"/>
      <c r="Z40" s="31">
        <f t="shared" si="13"/>
        <v>0</v>
      </c>
      <c r="AA40" s="31"/>
      <c r="AB40" s="31">
        <f t="shared" si="14"/>
        <v>0</v>
      </c>
      <c r="AC40" s="31"/>
      <c r="AD40" s="31">
        <f t="shared" si="15"/>
        <v>0</v>
      </c>
      <c r="AE40" s="31"/>
      <c r="AF40" s="31">
        <f t="shared" si="16"/>
        <v>0</v>
      </c>
      <c r="AG40" s="31"/>
      <c r="AH40" s="31">
        <f t="shared" si="17"/>
        <v>0</v>
      </c>
      <c r="AI40" s="32">
        <f t="shared" si="18"/>
        <v>0</v>
      </c>
      <c r="AJ40" s="32">
        <f t="shared" si="19"/>
        <v>0</v>
      </c>
      <c r="AK40" s="32">
        <f t="shared" si="20"/>
        <v>0</v>
      </c>
      <c r="AL40" s="32">
        <f t="shared" si="21"/>
        <v>0</v>
      </c>
      <c r="AM40" s="31"/>
      <c r="AN40" s="31">
        <f t="shared" si="22"/>
        <v>0</v>
      </c>
      <c r="AO40" s="31"/>
      <c r="AP40" s="31">
        <f t="shared" si="23"/>
        <v>0</v>
      </c>
      <c r="AQ40" s="31"/>
      <c r="AR40" s="31">
        <f t="shared" si="24"/>
        <v>0</v>
      </c>
      <c r="AS40" s="31"/>
      <c r="AT40" s="31">
        <f t="shared" si="25"/>
        <v>0</v>
      </c>
      <c r="AU40" s="31"/>
      <c r="AV40" s="31">
        <f t="shared" si="26"/>
        <v>0</v>
      </c>
      <c r="AW40" s="31"/>
      <c r="AX40" s="31">
        <f t="shared" si="27"/>
        <v>0</v>
      </c>
      <c r="AY40" s="33">
        <f t="shared" si="28"/>
        <v>0</v>
      </c>
      <c r="AZ40" s="33"/>
      <c r="BA40" s="33">
        <f t="shared" si="30"/>
        <v>0</v>
      </c>
      <c r="BB40" s="33">
        <f t="shared" si="31"/>
        <v>0</v>
      </c>
      <c r="BC40" s="31">
        <f t="shared" si="44"/>
        <v>0</v>
      </c>
      <c r="BD40" s="31">
        <f t="shared" si="32"/>
        <v>0</v>
      </c>
      <c r="BE40" s="31"/>
      <c r="BF40" s="31">
        <f t="shared" si="33"/>
        <v>0</v>
      </c>
      <c r="BG40" s="31"/>
      <c r="BH40" s="31">
        <f t="shared" si="34"/>
        <v>0</v>
      </c>
      <c r="BI40" s="31"/>
      <c r="BJ40" s="31">
        <f t="shared" si="35"/>
        <v>0</v>
      </c>
      <c r="BK40" s="31"/>
      <c r="BL40" s="31">
        <f t="shared" si="36"/>
        <v>0</v>
      </c>
      <c r="BM40" s="31"/>
      <c r="BN40" s="31">
        <f t="shared" si="37"/>
        <v>0</v>
      </c>
      <c r="BO40" s="3">
        <f t="shared" si="38"/>
        <v>0</v>
      </c>
      <c r="BP40" s="3">
        <f t="shared" si="39"/>
        <v>0</v>
      </c>
      <c r="BQ40" s="3">
        <f t="shared" si="40"/>
        <v>0</v>
      </c>
      <c r="BR40" s="3">
        <f t="shared" si="41"/>
        <v>0</v>
      </c>
    </row>
    <row r="41" spans="1:72">
      <c r="A41" s="129"/>
      <c r="B41" s="35" t="s">
        <v>66</v>
      </c>
      <c r="C41" s="31">
        <v>5990</v>
      </c>
      <c r="D41" s="31">
        <f t="shared" si="0"/>
        <v>0</v>
      </c>
      <c r="E41" s="31"/>
      <c r="F41" s="31">
        <f t="shared" si="1"/>
        <v>0</v>
      </c>
      <c r="G41" s="31"/>
      <c r="H41" s="31">
        <f t="shared" si="2"/>
        <v>0</v>
      </c>
      <c r="I41" s="31"/>
      <c r="J41" s="31">
        <f t="shared" si="3"/>
        <v>0</v>
      </c>
      <c r="K41" s="31"/>
      <c r="L41" s="31">
        <f t="shared" si="4"/>
        <v>0</v>
      </c>
      <c r="M41" s="31"/>
      <c r="N41" s="31">
        <f t="shared" si="5"/>
        <v>0</v>
      </c>
      <c r="O41" s="31"/>
      <c r="P41" s="31">
        <f t="shared" si="6"/>
        <v>0</v>
      </c>
      <c r="Q41" s="31"/>
      <c r="R41" s="31">
        <f t="shared" si="7"/>
        <v>0</v>
      </c>
      <c r="S41" s="4">
        <f t="shared" si="8"/>
        <v>0</v>
      </c>
      <c r="T41" s="4">
        <f t="shared" si="9"/>
        <v>0</v>
      </c>
      <c r="U41" s="4">
        <f t="shared" si="10"/>
        <v>0</v>
      </c>
      <c r="V41" s="4">
        <f t="shared" si="11"/>
        <v>0</v>
      </c>
      <c r="W41" s="31"/>
      <c r="X41" s="31">
        <f t="shared" si="12"/>
        <v>0</v>
      </c>
      <c r="Y41" s="31"/>
      <c r="Z41" s="31">
        <f t="shared" si="13"/>
        <v>0</v>
      </c>
      <c r="AA41" s="31"/>
      <c r="AB41" s="31">
        <f t="shared" si="14"/>
        <v>0</v>
      </c>
      <c r="AC41" s="31"/>
      <c r="AD41" s="31">
        <f t="shared" si="15"/>
        <v>0</v>
      </c>
      <c r="AE41" s="31"/>
      <c r="AF41" s="31">
        <f t="shared" si="16"/>
        <v>0</v>
      </c>
      <c r="AG41" s="31"/>
      <c r="AH41" s="31">
        <f t="shared" si="17"/>
        <v>0</v>
      </c>
      <c r="AI41" s="32">
        <f t="shared" si="18"/>
        <v>0</v>
      </c>
      <c r="AJ41" s="32">
        <f t="shared" si="19"/>
        <v>0</v>
      </c>
      <c r="AK41" s="32">
        <f t="shared" si="20"/>
        <v>0</v>
      </c>
      <c r="AL41" s="32">
        <f t="shared" si="21"/>
        <v>0</v>
      </c>
      <c r="AM41" s="31"/>
      <c r="AN41" s="31">
        <f t="shared" si="22"/>
        <v>0</v>
      </c>
      <c r="AO41" s="31"/>
      <c r="AP41" s="31">
        <f t="shared" si="23"/>
        <v>0</v>
      </c>
      <c r="AQ41" s="31"/>
      <c r="AR41" s="31">
        <f t="shared" si="24"/>
        <v>0</v>
      </c>
      <c r="AS41" s="31"/>
      <c r="AT41" s="31">
        <f t="shared" si="25"/>
        <v>0</v>
      </c>
      <c r="AU41" s="31"/>
      <c r="AV41" s="31">
        <f t="shared" si="26"/>
        <v>0</v>
      </c>
      <c r="AW41" s="31"/>
      <c r="AX41" s="31">
        <f t="shared" si="27"/>
        <v>0</v>
      </c>
      <c r="AY41" s="33">
        <f t="shared" si="28"/>
        <v>0</v>
      </c>
      <c r="AZ41" s="33"/>
      <c r="BA41" s="33">
        <f t="shared" si="30"/>
        <v>0</v>
      </c>
      <c r="BB41" s="33">
        <f t="shared" si="31"/>
        <v>0</v>
      </c>
      <c r="BC41" s="31">
        <f t="shared" si="44"/>
        <v>0</v>
      </c>
      <c r="BD41" s="31">
        <f t="shared" si="32"/>
        <v>0</v>
      </c>
      <c r="BE41" s="31"/>
      <c r="BF41" s="31">
        <f t="shared" si="33"/>
        <v>0</v>
      </c>
      <c r="BG41" s="31"/>
      <c r="BH41" s="31">
        <f t="shared" si="34"/>
        <v>0</v>
      </c>
      <c r="BI41" s="31"/>
      <c r="BJ41" s="31">
        <f t="shared" si="35"/>
        <v>0</v>
      </c>
      <c r="BK41" s="31"/>
      <c r="BL41" s="31">
        <f t="shared" si="36"/>
        <v>0</v>
      </c>
      <c r="BM41" s="31"/>
      <c r="BN41" s="31">
        <f t="shared" si="37"/>
        <v>0</v>
      </c>
      <c r="BO41" s="3">
        <f t="shared" si="38"/>
        <v>0</v>
      </c>
      <c r="BP41" s="3">
        <f t="shared" si="39"/>
        <v>0</v>
      </c>
      <c r="BQ41" s="3">
        <f t="shared" si="40"/>
        <v>0</v>
      </c>
      <c r="BR41" s="3">
        <f t="shared" si="41"/>
        <v>0</v>
      </c>
    </row>
    <row r="42" spans="1:72">
      <c r="A42" s="129"/>
      <c r="B42" s="35" t="s">
        <v>67</v>
      </c>
      <c r="C42" s="31">
        <v>6911</v>
      </c>
      <c r="D42" s="31">
        <f t="shared" si="0"/>
        <v>37</v>
      </c>
      <c r="E42" s="31"/>
      <c r="F42" s="31">
        <f t="shared" si="1"/>
        <v>14.5</v>
      </c>
      <c r="G42" s="31">
        <v>19</v>
      </c>
      <c r="H42" s="31">
        <f t="shared" si="2"/>
        <v>131309</v>
      </c>
      <c r="I42" s="31">
        <v>8</v>
      </c>
      <c r="J42" s="31">
        <f t="shared" si="3"/>
        <v>55288</v>
      </c>
      <c r="K42" s="31">
        <v>18</v>
      </c>
      <c r="L42" s="31">
        <f t="shared" si="4"/>
        <v>124398</v>
      </c>
      <c r="M42" s="31">
        <v>6.5</v>
      </c>
      <c r="N42" s="31">
        <f t="shared" si="5"/>
        <v>44921.5</v>
      </c>
      <c r="O42" s="31"/>
      <c r="P42" s="31">
        <f t="shared" si="6"/>
        <v>0</v>
      </c>
      <c r="Q42" s="31"/>
      <c r="R42" s="31">
        <f t="shared" si="7"/>
        <v>0</v>
      </c>
      <c r="S42" s="4">
        <f t="shared" si="8"/>
        <v>37</v>
      </c>
      <c r="T42" s="4">
        <f t="shared" si="9"/>
        <v>255707</v>
      </c>
      <c r="U42" s="4">
        <f t="shared" si="10"/>
        <v>14.5</v>
      </c>
      <c r="V42" s="4">
        <f t="shared" si="11"/>
        <v>100209.5</v>
      </c>
      <c r="W42" s="31"/>
      <c r="X42" s="31">
        <f t="shared" si="12"/>
        <v>0</v>
      </c>
      <c r="Y42" s="31"/>
      <c r="Z42" s="31">
        <f t="shared" si="13"/>
        <v>0</v>
      </c>
      <c r="AA42" s="31"/>
      <c r="AB42" s="31">
        <f t="shared" si="14"/>
        <v>0</v>
      </c>
      <c r="AC42" s="31"/>
      <c r="AD42" s="31">
        <f t="shared" si="15"/>
        <v>0</v>
      </c>
      <c r="AE42" s="31"/>
      <c r="AF42" s="31">
        <f t="shared" si="16"/>
        <v>0</v>
      </c>
      <c r="AG42" s="31"/>
      <c r="AH42" s="31">
        <f t="shared" si="17"/>
        <v>0</v>
      </c>
      <c r="AI42" s="32">
        <f t="shared" si="18"/>
        <v>0</v>
      </c>
      <c r="AJ42" s="32">
        <f t="shared" si="19"/>
        <v>0</v>
      </c>
      <c r="AK42" s="32">
        <f t="shared" si="20"/>
        <v>0</v>
      </c>
      <c r="AL42" s="32">
        <f t="shared" si="21"/>
        <v>0</v>
      </c>
      <c r="AM42" s="31"/>
      <c r="AN42" s="31">
        <f t="shared" si="22"/>
        <v>0</v>
      </c>
      <c r="AO42" s="31"/>
      <c r="AP42" s="31">
        <f t="shared" si="23"/>
        <v>0</v>
      </c>
      <c r="AQ42" s="31"/>
      <c r="AR42" s="31">
        <f t="shared" si="24"/>
        <v>0</v>
      </c>
      <c r="AS42" s="31"/>
      <c r="AT42" s="31">
        <f t="shared" si="25"/>
        <v>0</v>
      </c>
      <c r="AU42" s="31"/>
      <c r="AV42" s="31">
        <f t="shared" si="26"/>
        <v>0</v>
      </c>
      <c r="AW42" s="31"/>
      <c r="AX42" s="31">
        <f t="shared" si="27"/>
        <v>0</v>
      </c>
      <c r="AY42" s="33">
        <f t="shared" si="28"/>
        <v>0</v>
      </c>
      <c r="AZ42" s="33"/>
      <c r="BA42" s="33">
        <f t="shared" si="30"/>
        <v>0</v>
      </c>
      <c r="BB42" s="33">
        <f t="shared" si="31"/>
        <v>0</v>
      </c>
      <c r="BC42" s="31">
        <f t="shared" si="44"/>
        <v>0</v>
      </c>
      <c r="BD42" s="31">
        <f t="shared" si="32"/>
        <v>0</v>
      </c>
      <c r="BE42" s="31"/>
      <c r="BF42" s="31">
        <f t="shared" si="33"/>
        <v>0</v>
      </c>
      <c r="BG42" s="31"/>
      <c r="BH42" s="31">
        <f t="shared" si="34"/>
        <v>0</v>
      </c>
      <c r="BI42" s="31"/>
      <c r="BJ42" s="31">
        <f t="shared" si="35"/>
        <v>0</v>
      </c>
      <c r="BK42" s="31"/>
      <c r="BL42" s="31">
        <f t="shared" si="36"/>
        <v>0</v>
      </c>
      <c r="BM42" s="31"/>
      <c r="BN42" s="31">
        <f t="shared" si="37"/>
        <v>0</v>
      </c>
      <c r="BO42" s="3">
        <f t="shared" si="38"/>
        <v>0</v>
      </c>
      <c r="BP42" s="3">
        <f t="shared" si="39"/>
        <v>0</v>
      </c>
      <c r="BQ42" s="3">
        <f t="shared" si="40"/>
        <v>0</v>
      </c>
      <c r="BR42" s="3">
        <f t="shared" si="41"/>
        <v>0</v>
      </c>
    </row>
    <row r="43" spans="1:72">
      <c r="A43" s="129"/>
      <c r="B43" s="35" t="s">
        <v>68</v>
      </c>
      <c r="C43" s="31">
        <v>6911</v>
      </c>
      <c r="D43" s="31">
        <f t="shared" si="0"/>
        <v>0</v>
      </c>
      <c r="E43" s="31"/>
      <c r="F43" s="31">
        <f t="shared" si="1"/>
        <v>0</v>
      </c>
      <c r="G43" s="31"/>
      <c r="H43" s="31">
        <f t="shared" si="2"/>
        <v>0</v>
      </c>
      <c r="I43" s="31"/>
      <c r="J43" s="31">
        <f t="shared" si="3"/>
        <v>0</v>
      </c>
      <c r="K43" s="31"/>
      <c r="L43" s="31">
        <f t="shared" si="4"/>
        <v>0</v>
      </c>
      <c r="M43" s="31"/>
      <c r="N43" s="31">
        <f t="shared" si="5"/>
        <v>0</v>
      </c>
      <c r="O43" s="31"/>
      <c r="P43" s="31">
        <f t="shared" si="6"/>
        <v>0</v>
      </c>
      <c r="Q43" s="31"/>
      <c r="R43" s="31">
        <f t="shared" si="7"/>
        <v>0</v>
      </c>
      <c r="S43" s="4">
        <f t="shared" si="8"/>
        <v>0</v>
      </c>
      <c r="T43" s="4">
        <f t="shared" si="9"/>
        <v>0</v>
      </c>
      <c r="U43" s="4">
        <f t="shared" si="10"/>
        <v>0</v>
      </c>
      <c r="V43" s="4">
        <f t="shared" si="11"/>
        <v>0</v>
      </c>
      <c r="W43" s="31"/>
      <c r="X43" s="31">
        <f t="shared" si="12"/>
        <v>0</v>
      </c>
      <c r="Y43" s="31"/>
      <c r="Z43" s="31">
        <f t="shared" si="13"/>
        <v>0</v>
      </c>
      <c r="AA43" s="31"/>
      <c r="AB43" s="31">
        <f t="shared" si="14"/>
        <v>0</v>
      </c>
      <c r="AC43" s="31"/>
      <c r="AD43" s="31">
        <f t="shared" si="15"/>
        <v>0</v>
      </c>
      <c r="AE43" s="31"/>
      <c r="AF43" s="31">
        <f t="shared" si="16"/>
        <v>0</v>
      </c>
      <c r="AG43" s="31"/>
      <c r="AH43" s="31">
        <f t="shared" si="17"/>
        <v>0</v>
      </c>
      <c r="AI43" s="32">
        <f t="shared" si="18"/>
        <v>0</v>
      </c>
      <c r="AJ43" s="32">
        <f t="shared" si="19"/>
        <v>0</v>
      </c>
      <c r="AK43" s="32">
        <f t="shared" si="20"/>
        <v>0</v>
      </c>
      <c r="AL43" s="32">
        <f t="shared" si="21"/>
        <v>0</v>
      </c>
      <c r="AM43" s="31"/>
      <c r="AN43" s="31">
        <f t="shared" si="22"/>
        <v>0</v>
      </c>
      <c r="AO43" s="31"/>
      <c r="AP43" s="31">
        <f t="shared" si="23"/>
        <v>0</v>
      </c>
      <c r="AQ43" s="31"/>
      <c r="AR43" s="31">
        <f t="shared" si="24"/>
        <v>0</v>
      </c>
      <c r="AS43" s="31"/>
      <c r="AT43" s="31">
        <f t="shared" si="25"/>
        <v>0</v>
      </c>
      <c r="AU43" s="31"/>
      <c r="AV43" s="31">
        <f t="shared" si="26"/>
        <v>0</v>
      </c>
      <c r="AW43" s="31"/>
      <c r="AX43" s="31">
        <f t="shared" si="27"/>
        <v>0</v>
      </c>
      <c r="AY43" s="33">
        <f t="shared" si="28"/>
        <v>0</v>
      </c>
      <c r="AZ43" s="33"/>
      <c r="BA43" s="33">
        <f t="shared" si="30"/>
        <v>0</v>
      </c>
      <c r="BB43" s="33">
        <f t="shared" si="31"/>
        <v>0</v>
      </c>
      <c r="BC43" s="31">
        <f t="shared" si="44"/>
        <v>0</v>
      </c>
      <c r="BD43" s="31">
        <f t="shared" si="32"/>
        <v>0</v>
      </c>
      <c r="BE43" s="31"/>
      <c r="BF43" s="31">
        <f t="shared" si="33"/>
        <v>0</v>
      </c>
      <c r="BG43" s="31"/>
      <c r="BH43" s="31">
        <f t="shared" si="34"/>
        <v>0</v>
      </c>
      <c r="BI43" s="31"/>
      <c r="BJ43" s="31">
        <f t="shared" si="35"/>
        <v>0</v>
      </c>
      <c r="BK43" s="31"/>
      <c r="BL43" s="31">
        <f t="shared" si="36"/>
        <v>0</v>
      </c>
      <c r="BM43" s="31"/>
      <c r="BN43" s="31">
        <f t="shared" si="37"/>
        <v>0</v>
      </c>
      <c r="BO43" s="3">
        <f t="shared" si="38"/>
        <v>0</v>
      </c>
      <c r="BP43" s="3">
        <f t="shared" si="39"/>
        <v>0</v>
      </c>
      <c r="BQ43" s="3">
        <f t="shared" si="40"/>
        <v>0</v>
      </c>
      <c r="BR43" s="3">
        <f t="shared" si="41"/>
        <v>0</v>
      </c>
    </row>
    <row r="44" spans="1:72">
      <c r="A44" s="129"/>
      <c r="B44" s="35" t="s">
        <v>69</v>
      </c>
      <c r="C44" s="31"/>
      <c r="D44" s="31">
        <f t="shared" si="0"/>
        <v>0</v>
      </c>
      <c r="E44" s="31"/>
      <c r="F44" s="31">
        <f t="shared" si="1"/>
        <v>0</v>
      </c>
      <c r="G44" s="31"/>
      <c r="H44" s="31">
        <f t="shared" si="2"/>
        <v>0</v>
      </c>
      <c r="I44" s="31"/>
      <c r="J44" s="31">
        <f t="shared" si="3"/>
        <v>0</v>
      </c>
      <c r="K44" s="31"/>
      <c r="L44" s="31">
        <f t="shared" si="4"/>
        <v>0</v>
      </c>
      <c r="M44" s="31"/>
      <c r="N44" s="31">
        <f t="shared" si="5"/>
        <v>0</v>
      </c>
      <c r="O44" s="31"/>
      <c r="P44" s="31">
        <f t="shared" si="6"/>
        <v>0</v>
      </c>
      <c r="Q44" s="31"/>
      <c r="R44" s="31">
        <f t="shared" si="7"/>
        <v>0</v>
      </c>
      <c r="S44" s="4">
        <f t="shared" si="8"/>
        <v>0</v>
      </c>
      <c r="T44" s="4">
        <f t="shared" si="9"/>
        <v>0</v>
      </c>
      <c r="U44" s="4">
        <f t="shared" si="10"/>
        <v>0</v>
      </c>
      <c r="V44" s="4">
        <f t="shared" si="11"/>
        <v>0</v>
      </c>
      <c r="W44" s="31"/>
      <c r="X44" s="31">
        <f t="shared" si="12"/>
        <v>0</v>
      </c>
      <c r="Y44" s="31"/>
      <c r="Z44" s="31">
        <f t="shared" si="13"/>
        <v>0</v>
      </c>
      <c r="AA44" s="31"/>
      <c r="AB44" s="31">
        <f t="shared" si="14"/>
        <v>0</v>
      </c>
      <c r="AC44" s="31"/>
      <c r="AD44" s="31">
        <f t="shared" si="15"/>
        <v>0</v>
      </c>
      <c r="AE44" s="31"/>
      <c r="AF44" s="31">
        <f t="shared" si="16"/>
        <v>0</v>
      </c>
      <c r="AG44" s="31"/>
      <c r="AH44" s="31">
        <f t="shared" si="17"/>
        <v>0</v>
      </c>
      <c r="AI44" s="32">
        <f t="shared" si="18"/>
        <v>0</v>
      </c>
      <c r="AJ44" s="32">
        <f t="shared" si="19"/>
        <v>0</v>
      </c>
      <c r="AK44" s="32">
        <f t="shared" si="20"/>
        <v>0</v>
      </c>
      <c r="AL44" s="32">
        <f t="shared" si="21"/>
        <v>0</v>
      </c>
      <c r="AM44" s="31"/>
      <c r="AN44" s="31">
        <f t="shared" si="22"/>
        <v>0</v>
      </c>
      <c r="AO44" s="31"/>
      <c r="AP44" s="31">
        <f t="shared" si="23"/>
        <v>0</v>
      </c>
      <c r="AQ44" s="31"/>
      <c r="AR44" s="31">
        <f t="shared" si="24"/>
        <v>0</v>
      </c>
      <c r="AS44" s="31"/>
      <c r="AT44" s="31">
        <f t="shared" si="25"/>
        <v>0</v>
      </c>
      <c r="AU44" s="31"/>
      <c r="AV44" s="31">
        <f t="shared" si="26"/>
        <v>0</v>
      </c>
      <c r="AW44" s="31"/>
      <c r="AX44" s="31">
        <f t="shared" si="27"/>
        <v>0</v>
      </c>
      <c r="AY44" s="33">
        <f t="shared" si="28"/>
        <v>0</v>
      </c>
      <c r="AZ44" s="33"/>
      <c r="BA44" s="33">
        <f t="shared" si="30"/>
        <v>0</v>
      </c>
      <c r="BB44" s="33">
        <f t="shared" si="31"/>
        <v>0</v>
      </c>
      <c r="BC44" s="31">
        <f t="shared" si="44"/>
        <v>0</v>
      </c>
      <c r="BD44" s="31">
        <f t="shared" si="32"/>
        <v>0</v>
      </c>
      <c r="BE44" s="31"/>
      <c r="BF44" s="31">
        <f t="shared" si="33"/>
        <v>0</v>
      </c>
      <c r="BG44" s="31"/>
      <c r="BH44" s="31">
        <f t="shared" si="34"/>
        <v>0</v>
      </c>
      <c r="BI44" s="31"/>
      <c r="BJ44" s="31">
        <f t="shared" si="35"/>
        <v>0</v>
      </c>
      <c r="BK44" s="31"/>
      <c r="BL44" s="31">
        <f t="shared" si="36"/>
        <v>0</v>
      </c>
      <c r="BM44" s="31"/>
      <c r="BN44" s="31">
        <f t="shared" si="37"/>
        <v>0</v>
      </c>
      <c r="BO44" s="3">
        <f t="shared" si="38"/>
        <v>0</v>
      </c>
      <c r="BP44" s="3">
        <f t="shared" si="39"/>
        <v>0</v>
      </c>
      <c r="BQ44" s="3">
        <f t="shared" si="40"/>
        <v>0</v>
      </c>
      <c r="BR44" s="3">
        <f t="shared" si="41"/>
        <v>0</v>
      </c>
    </row>
    <row r="45" spans="1:72">
      <c r="A45" s="129"/>
      <c r="B45" s="35" t="s">
        <v>70</v>
      </c>
      <c r="C45" s="31"/>
      <c r="D45" s="31">
        <f t="shared" si="0"/>
        <v>0</v>
      </c>
      <c r="E45" s="31"/>
      <c r="F45" s="31">
        <f t="shared" si="1"/>
        <v>0</v>
      </c>
      <c r="G45" s="31"/>
      <c r="H45" s="31">
        <f t="shared" si="2"/>
        <v>0</v>
      </c>
      <c r="I45" s="31"/>
      <c r="J45" s="31">
        <f t="shared" si="3"/>
        <v>0</v>
      </c>
      <c r="K45" s="31"/>
      <c r="L45" s="31">
        <f t="shared" si="4"/>
        <v>0</v>
      </c>
      <c r="M45" s="31"/>
      <c r="N45" s="31">
        <f t="shared" si="5"/>
        <v>0</v>
      </c>
      <c r="O45" s="31"/>
      <c r="P45" s="31">
        <f t="shared" si="6"/>
        <v>0</v>
      </c>
      <c r="Q45" s="31"/>
      <c r="R45" s="31">
        <f t="shared" si="7"/>
        <v>0</v>
      </c>
      <c r="S45" s="4">
        <f t="shared" si="8"/>
        <v>0</v>
      </c>
      <c r="T45" s="4">
        <f t="shared" si="9"/>
        <v>0</v>
      </c>
      <c r="U45" s="4">
        <f t="shared" si="10"/>
        <v>0</v>
      </c>
      <c r="V45" s="4">
        <f t="shared" si="11"/>
        <v>0</v>
      </c>
      <c r="W45" s="31"/>
      <c r="X45" s="31">
        <f t="shared" si="12"/>
        <v>0</v>
      </c>
      <c r="Y45" s="31"/>
      <c r="Z45" s="31">
        <f t="shared" si="13"/>
        <v>0</v>
      </c>
      <c r="AA45" s="31"/>
      <c r="AB45" s="31">
        <f t="shared" si="14"/>
        <v>0</v>
      </c>
      <c r="AC45" s="31"/>
      <c r="AD45" s="31">
        <f t="shared" si="15"/>
        <v>0</v>
      </c>
      <c r="AE45" s="31"/>
      <c r="AF45" s="31">
        <f t="shared" si="16"/>
        <v>0</v>
      </c>
      <c r="AG45" s="31"/>
      <c r="AH45" s="31">
        <f t="shared" si="17"/>
        <v>0</v>
      </c>
      <c r="AI45" s="32">
        <f t="shared" si="18"/>
        <v>0</v>
      </c>
      <c r="AJ45" s="32">
        <f t="shared" si="19"/>
        <v>0</v>
      </c>
      <c r="AK45" s="32">
        <f t="shared" si="20"/>
        <v>0</v>
      </c>
      <c r="AL45" s="32">
        <f t="shared" si="21"/>
        <v>0</v>
      </c>
      <c r="AM45" s="31"/>
      <c r="AN45" s="31">
        <f t="shared" si="22"/>
        <v>0</v>
      </c>
      <c r="AO45" s="31"/>
      <c r="AP45" s="31">
        <f t="shared" si="23"/>
        <v>0</v>
      </c>
      <c r="AQ45" s="31"/>
      <c r="AR45" s="31">
        <f t="shared" si="24"/>
        <v>0</v>
      </c>
      <c r="AS45" s="31"/>
      <c r="AT45" s="31">
        <f t="shared" si="25"/>
        <v>0</v>
      </c>
      <c r="AU45" s="31"/>
      <c r="AV45" s="31">
        <f t="shared" si="26"/>
        <v>0</v>
      </c>
      <c r="AW45" s="31"/>
      <c r="AX45" s="31">
        <f t="shared" si="27"/>
        <v>0</v>
      </c>
      <c r="AY45" s="33">
        <f t="shared" si="28"/>
        <v>0</v>
      </c>
      <c r="AZ45" s="33"/>
      <c r="BA45" s="33">
        <f t="shared" si="30"/>
        <v>0</v>
      </c>
      <c r="BB45" s="33">
        <f t="shared" si="31"/>
        <v>0</v>
      </c>
      <c r="BC45" s="31">
        <f t="shared" si="44"/>
        <v>0</v>
      </c>
      <c r="BD45" s="31">
        <f t="shared" si="32"/>
        <v>0</v>
      </c>
      <c r="BE45" s="31"/>
      <c r="BF45" s="31">
        <f t="shared" si="33"/>
        <v>0</v>
      </c>
      <c r="BG45" s="31"/>
      <c r="BH45" s="31">
        <f t="shared" si="34"/>
        <v>0</v>
      </c>
      <c r="BI45" s="31"/>
      <c r="BJ45" s="31">
        <f t="shared" si="35"/>
        <v>0</v>
      </c>
      <c r="BK45" s="31"/>
      <c r="BL45" s="31">
        <f t="shared" si="36"/>
        <v>0</v>
      </c>
      <c r="BM45" s="31"/>
      <c r="BN45" s="31">
        <f t="shared" si="37"/>
        <v>0</v>
      </c>
      <c r="BO45" s="3">
        <f t="shared" si="38"/>
        <v>0</v>
      </c>
      <c r="BP45" s="3">
        <f t="shared" si="39"/>
        <v>0</v>
      </c>
      <c r="BQ45" s="3">
        <f t="shared" si="40"/>
        <v>0</v>
      </c>
      <c r="BR45" s="3">
        <f t="shared" si="41"/>
        <v>0</v>
      </c>
    </row>
    <row r="46" spans="1:72">
      <c r="A46" s="129"/>
      <c r="B46" s="35" t="s">
        <v>71</v>
      </c>
      <c r="C46" s="31"/>
      <c r="D46" s="31">
        <f t="shared" si="0"/>
        <v>0</v>
      </c>
      <c r="E46" s="31"/>
      <c r="F46" s="31">
        <f t="shared" si="1"/>
        <v>0</v>
      </c>
      <c r="G46" s="31"/>
      <c r="H46" s="31">
        <f t="shared" si="2"/>
        <v>0</v>
      </c>
      <c r="I46" s="31"/>
      <c r="J46" s="31">
        <f t="shared" si="3"/>
        <v>0</v>
      </c>
      <c r="K46" s="31"/>
      <c r="L46" s="31">
        <f t="shared" si="4"/>
        <v>0</v>
      </c>
      <c r="M46" s="31"/>
      <c r="N46" s="31">
        <f t="shared" si="5"/>
        <v>0</v>
      </c>
      <c r="O46" s="31"/>
      <c r="P46" s="31">
        <f t="shared" si="6"/>
        <v>0</v>
      </c>
      <c r="Q46" s="31"/>
      <c r="R46" s="31">
        <f t="shared" si="7"/>
        <v>0</v>
      </c>
      <c r="S46" s="4">
        <f t="shared" si="8"/>
        <v>0</v>
      </c>
      <c r="T46" s="4">
        <f t="shared" si="9"/>
        <v>0</v>
      </c>
      <c r="U46" s="4">
        <f t="shared" si="10"/>
        <v>0</v>
      </c>
      <c r="V46" s="4">
        <f t="shared" si="11"/>
        <v>0</v>
      </c>
      <c r="W46" s="31"/>
      <c r="X46" s="31">
        <f t="shared" si="12"/>
        <v>0</v>
      </c>
      <c r="Y46" s="31"/>
      <c r="Z46" s="31">
        <f t="shared" si="13"/>
        <v>0</v>
      </c>
      <c r="AA46" s="31"/>
      <c r="AB46" s="31">
        <f t="shared" si="14"/>
        <v>0</v>
      </c>
      <c r="AC46" s="31"/>
      <c r="AD46" s="31">
        <f t="shared" si="15"/>
        <v>0</v>
      </c>
      <c r="AE46" s="31"/>
      <c r="AF46" s="31">
        <f t="shared" si="16"/>
        <v>0</v>
      </c>
      <c r="AG46" s="31"/>
      <c r="AH46" s="31">
        <f t="shared" si="17"/>
        <v>0</v>
      </c>
      <c r="AI46" s="32">
        <f t="shared" si="18"/>
        <v>0</v>
      </c>
      <c r="AJ46" s="32">
        <f t="shared" si="19"/>
        <v>0</v>
      </c>
      <c r="AK46" s="32">
        <f t="shared" si="20"/>
        <v>0</v>
      </c>
      <c r="AL46" s="32">
        <f t="shared" si="21"/>
        <v>0</v>
      </c>
      <c r="AM46" s="31"/>
      <c r="AN46" s="31">
        <f t="shared" si="22"/>
        <v>0</v>
      </c>
      <c r="AO46" s="31"/>
      <c r="AP46" s="31">
        <f t="shared" si="23"/>
        <v>0</v>
      </c>
      <c r="AQ46" s="31"/>
      <c r="AR46" s="31">
        <f t="shared" si="24"/>
        <v>0</v>
      </c>
      <c r="AS46" s="31"/>
      <c r="AT46" s="31">
        <f t="shared" si="25"/>
        <v>0</v>
      </c>
      <c r="AU46" s="31"/>
      <c r="AV46" s="31">
        <f t="shared" si="26"/>
        <v>0</v>
      </c>
      <c r="AW46" s="31"/>
      <c r="AX46" s="31">
        <f t="shared" si="27"/>
        <v>0</v>
      </c>
      <c r="AY46" s="33">
        <f t="shared" si="28"/>
        <v>0</v>
      </c>
      <c r="AZ46" s="33"/>
      <c r="BA46" s="33">
        <f t="shared" si="30"/>
        <v>0</v>
      </c>
      <c r="BB46" s="33">
        <f t="shared" si="31"/>
        <v>0</v>
      </c>
      <c r="BC46" s="31">
        <f t="shared" si="44"/>
        <v>0</v>
      </c>
      <c r="BD46" s="31">
        <f t="shared" si="32"/>
        <v>0</v>
      </c>
      <c r="BE46" s="31"/>
      <c r="BF46" s="31">
        <f t="shared" si="33"/>
        <v>0</v>
      </c>
      <c r="BG46" s="31"/>
      <c r="BH46" s="31">
        <f t="shared" si="34"/>
        <v>0</v>
      </c>
      <c r="BI46" s="31"/>
      <c r="BJ46" s="31">
        <f t="shared" si="35"/>
        <v>0</v>
      </c>
      <c r="BK46" s="31"/>
      <c r="BL46" s="31">
        <f t="shared" si="36"/>
        <v>0</v>
      </c>
      <c r="BM46" s="31"/>
      <c r="BN46" s="31">
        <f t="shared" si="37"/>
        <v>0</v>
      </c>
      <c r="BO46" s="3">
        <f t="shared" si="38"/>
        <v>0</v>
      </c>
      <c r="BP46" s="3">
        <f t="shared" si="39"/>
        <v>0</v>
      </c>
      <c r="BQ46" s="3">
        <f t="shared" si="40"/>
        <v>0</v>
      </c>
      <c r="BR46" s="3">
        <f t="shared" si="41"/>
        <v>0</v>
      </c>
    </row>
    <row r="47" spans="1:72">
      <c r="A47" s="129"/>
      <c r="B47" s="35" t="s">
        <v>72</v>
      </c>
      <c r="C47" s="31"/>
      <c r="D47" s="31">
        <f t="shared" si="0"/>
        <v>0</v>
      </c>
      <c r="E47" s="31"/>
      <c r="F47" s="31">
        <f t="shared" si="1"/>
        <v>0</v>
      </c>
      <c r="G47" s="31"/>
      <c r="H47" s="31">
        <f t="shared" si="2"/>
        <v>0</v>
      </c>
      <c r="I47" s="31"/>
      <c r="J47" s="31">
        <f t="shared" si="3"/>
        <v>0</v>
      </c>
      <c r="K47" s="31"/>
      <c r="L47" s="31">
        <f t="shared" si="4"/>
        <v>0</v>
      </c>
      <c r="M47" s="31"/>
      <c r="N47" s="31">
        <f t="shared" si="5"/>
        <v>0</v>
      </c>
      <c r="O47" s="31"/>
      <c r="P47" s="31">
        <f t="shared" si="6"/>
        <v>0</v>
      </c>
      <c r="Q47" s="31"/>
      <c r="R47" s="31">
        <f t="shared" si="7"/>
        <v>0</v>
      </c>
      <c r="S47" s="4">
        <f t="shared" si="8"/>
        <v>0</v>
      </c>
      <c r="T47" s="4">
        <f t="shared" si="9"/>
        <v>0</v>
      </c>
      <c r="U47" s="4">
        <f t="shared" si="10"/>
        <v>0</v>
      </c>
      <c r="V47" s="4">
        <f t="shared" si="11"/>
        <v>0</v>
      </c>
      <c r="W47" s="31"/>
      <c r="X47" s="31">
        <f t="shared" si="12"/>
        <v>0</v>
      </c>
      <c r="Y47" s="31"/>
      <c r="Z47" s="31">
        <f t="shared" si="13"/>
        <v>0</v>
      </c>
      <c r="AA47" s="31"/>
      <c r="AB47" s="31">
        <f t="shared" si="14"/>
        <v>0</v>
      </c>
      <c r="AC47" s="31"/>
      <c r="AD47" s="31">
        <f t="shared" si="15"/>
        <v>0</v>
      </c>
      <c r="AE47" s="31"/>
      <c r="AF47" s="31">
        <f t="shared" si="16"/>
        <v>0</v>
      </c>
      <c r="AG47" s="31"/>
      <c r="AH47" s="31">
        <f t="shared" si="17"/>
        <v>0</v>
      </c>
      <c r="AI47" s="32">
        <f t="shared" si="18"/>
        <v>0</v>
      </c>
      <c r="AJ47" s="32">
        <f t="shared" si="19"/>
        <v>0</v>
      </c>
      <c r="AK47" s="32">
        <f t="shared" si="20"/>
        <v>0</v>
      </c>
      <c r="AL47" s="32">
        <f t="shared" si="21"/>
        <v>0</v>
      </c>
      <c r="AM47" s="31"/>
      <c r="AN47" s="31">
        <f t="shared" si="22"/>
        <v>0</v>
      </c>
      <c r="AO47" s="31"/>
      <c r="AP47" s="31">
        <f t="shared" si="23"/>
        <v>0</v>
      </c>
      <c r="AQ47" s="31"/>
      <c r="AR47" s="31">
        <f t="shared" si="24"/>
        <v>0</v>
      </c>
      <c r="AS47" s="31"/>
      <c r="AT47" s="31">
        <f t="shared" si="25"/>
        <v>0</v>
      </c>
      <c r="AU47" s="31"/>
      <c r="AV47" s="31">
        <f t="shared" si="26"/>
        <v>0</v>
      </c>
      <c r="AW47" s="31"/>
      <c r="AX47" s="31">
        <f t="shared" si="27"/>
        <v>0</v>
      </c>
      <c r="AY47" s="33">
        <f t="shared" si="28"/>
        <v>0</v>
      </c>
      <c r="AZ47" s="33"/>
      <c r="BA47" s="33">
        <f t="shared" si="30"/>
        <v>0</v>
      </c>
      <c r="BB47" s="33">
        <f t="shared" si="31"/>
        <v>0</v>
      </c>
      <c r="BC47" s="31">
        <f t="shared" si="44"/>
        <v>0</v>
      </c>
      <c r="BD47" s="31">
        <f t="shared" si="32"/>
        <v>0</v>
      </c>
      <c r="BE47" s="31"/>
      <c r="BF47" s="31">
        <f t="shared" si="33"/>
        <v>0</v>
      </c>
      <c r="BG47" s="31"/>
      <c r="BH47" s="31">
        <f t="shared" si="34"/>
        <v>0</v>
      </c>
      <c r="BI47" s="31"/>
      <c r="BJ47" s="31">
        <f t="shared" si="35"/>
        <v>0</v>
      </c>
      <c r="BK47" s="31"/>
      <c r="BL47" s="31">
        <f t="shared" si="36"/>
        <v>0</v>
      </c>
      <c r="BM47" s="31"/>
      <c r="BN47" s="31">
        <f t="shared" si="37"/>
        <v>0</v>
      </c>
      <c r="BO47" s="3">
        <f t="shared" si="38"/>
        <v>0</v>
      </c>
      <c r="BP47" s="3">
        <f t="shared" si="39"/>
        <v>0</v>
      </c>
      <c r="BQ47" s="3">
        <f t="shared" si="40"/>
        <v>0</v>
      </c>
      <c r="BR47" s="3">
        <f t="shared" si="41"/>
        <v>0</v>
      </c>
    </row>
    <row r="48" spans="1:72">
      <c r="A48" s="129"/>
      <c r="B48" s="35" t="s">
        <v>73</v>
      </c>
      <c r="C48" s="31"/>
      <c r="D48" s="31">
        <f t="shared" si="0"/>
        <v>0</v>
      </c>
      <c r="E48" s="31"/>
      <c r="F48" s="31">
        <f t="shared" si="1"/>
        <v>0</v>
      </c>
      <c r="G48" s="31"/>
      <c r="H48" s="31">
        <f t="shared" si="2"/>
        <v>0</v>
      </c>
      <c r="I48" s="31"/>
      <c r="J48" s="31">
        <f t="shared" si="3"/>
        <v>0</v>
      </c>
      <c r="K48" s="31"/>
      <c r="L48" s="31">
        <f t="shared" si="4"/>
        <v>0</v>
      </c>
      <c r="M48" s="31"/>
      <c r="N48" s="31">
        <f t="shared" si="5"/>
        <v>0</v>
      </c>
      <c r="O48" s="31"/>
      <c r="P48" s="31">
        <f t="shared" si="6"/>
        <v>0</v>
      </c>
      <c r="Q48" s="31"/>
      <c r="R48" s="31">
        <f t="shared" si="7"/>
        <v>0</v>
      </c>
      <c r="S48" s="4">
        <f t="shared" si="8"/>
        <v>0</v>
      </c>
      <c r="T48" s="4">
        <f t="shared" si="9"/>
        <v>0</v>
      </c>
      <c r="U48" s="4">
        <f t="shared" si="10"/>
        <v>0</v>
      </c>
      <c r="V48" s="4">
        <f t="shared" si="11"/>
        <v>0</v>
      </c>
      <c r="W48" s="31"/>
      <c r="X48" s="31">
        <f t="shared" si="12"/>
        <v>0</v>
      </c>
      <c r="Y48" s="31"/>
      <c r="Z48" s="31">
        <f t="shared" si="13"/>
        <v>0</v>
      </c>
      <c r="AA48" s="31"/>
      <c r="AB48" s="31">
        <f t="shared" si="14"/>
        <v>0</v>
      </c>
      <c r="AC48" s="31"/>
      <c r="AD48" s="31">
        <f t="shared" si="15"/>
        <v>0</v>
      </c>
      <c r="AE48" s="31"/>
      <c r="AF48" s="31">
        <f t="shared" si="16"/>
        <v>0</v>
      </c>
      <c r="AG48" s="31"/>
      <c r="AH48" s="31">
        <f t="shared" si="17"/>
        <v>0</v>
      </c>
      <c r="AI48" s="32">
        <f t="shared" si="18"/>
        <v>0</v>
      </c>
      <c r="AJ48" s="32">
        <f t="shared" si="19"/>
        <v>0</v>
      </c>
      <c r="AK48" s="32">
        <f t="shared" si="20"/>
        <v>0</v>
      </c>
      <c r="AL48" s="32">
        <f t="shared" si="21"/>
        <v>0</v>
      </c>
      <c r="AM48" s="31"/>
      <c r="AN48" s="31">
        <f t="shared" si="22"/>
        <v>0</v>
      </c>
      <c r="AO48" s="31"/>
      <c r="AP48" s="31">
        <f t="shared" si="23"/>
        <v>0</v>
      </c>
      <c r="AQ48" s="31"/>
      <c r="AR48" s="31">
        <f t="shared" si="24"/>
        <v>0</v>
      </c>
      <c r="AS48" s="31"/>
      <c r="AT48" s="31">
        <f t="shared" si="25"/>
        <v>0</v>
      </c>
      <c r="AU48" s="31"/>
      <c r="AV48" s="31">
        <f t="shared" si="26"/>
        <v>0</v>
      </c>
      <c r="AW48" s="31"/>
      <c r="AX48" s="31">
        <f t="shared" si="27"/>
        <v>0</v>
      </c>
      <c r="AY48" s="33">
        <f t="shared" si="28"/>
        <v>0</v>
      </c>
      <c r="AZ48" s="33"/>
      <c r="BA48" s="33">
        <f t="shared" si="30"/>
        <v>0</v>
      </c>
      <c r="BB48" s="33">
        <f t="shared" si="31"/>
        <v>0</v>
      </c>
      <c r="BC48" s="31">
        <f t="shared" si="44"/>
        <v>0</v>
      </c>
      <c r="BD48" s="31">
        <f t="shared" si="32"/>
        <v>0</v>
      </c>
      <c r="BE48" s="31"/>
      <c r="BF48" s="31">
        <f t="shared" si="33"/>
        <v>0</v>
      </c>
      <c r="BG48" s="31"/>
      <c r="BH48" s="31">
        <f t="shared" si="34"/>
        <v>0</v>
      </c>
      <c r="BI48" s="31"/>
      <c r="BJ48" s="31">
        <f t="shared" si="35"/>
        <v>0</v>
      </c>
      <c r="BK48" s="31"/>
      <c r="BL48" s="31">
        <f t="shared" si="36"/>
        <v>0</v>
      </c>
      <c r="BM48" s="31"/>
      <c r="BN48" s="31">
        <f t="shared" si="37"/>
        <v>0</v>
      </c>
      <c r="BO48" s="3">
        <f t="shared" si="38"/>
        <v>0</v>
      </c>
      <c r="BP48" s="3">
        <f t="shared" si="39"/>
        <v>0</v>
      </c>
      <c r="BQ48" s="3">
        <f t="shared" si="40"/>
        <v>0</v>
      </c>
      <c r="BR48" s="3">
        <f t="shared" si="41"/>
        <v>0</v>
      </c>
    </row>
    <row r="49" spans="1:70">
      <c r="A49" s="129"/>
      <c r="B49" s="35" t="s">
        <v>74</v>
      </c>
      <c r="C49" s="31"/>
      <c r="D49" s="31">
        <f t="shared" si="0"/>
        <v>0</v>
      </c>
      <c r="E49" s="31"/>
      <c r="F49" s="31">
        <f t="shared" si="1"/>
        <v>0</v>
      </c>
      <c r="G49" s="31"/>
      <c r="H49" s="31">
        <f t="shared" si="2"/>
        <v>0</v>
      </c>
      <c r="I49" s="31"/>
      <c r="J49" s="31">
        <f t="shared" si="3"/>
        <v>0</v>
      </c>
      <c r="K49" s="31"/>
      <c r="L49" s="31">
        <f t="shared" si="4"/>
        <v>0</v>
      </c>
      <c r="M49" s="31"/>
      <c r="N49" s="31">
        <f t="shared" si="5"/>
        <v>0</v>
      </c>
      <c r="O49" s="31"/>
      <c r="P49" s="31">
        <f t="shared" si="6"/>
        <v>0</v>
      </c>
      <c r="Q49" s="31"/>
      <c r="R49" s="31">
        <f t="shared" si="7"/>
        <v>0</v>
      </c>
      <c r="S49" s="4">
        <f t="shared" si="8"/>
        <v>0</v>
      </c>
      <c r="T49" s="4">
        <f t="shared" si="9"/>
        <v>0</v>
      </c>
      <c r="U49" s="4">
        <f t="shared" si="10"/>
        <v>0</v>
      </c>
      <c r="V49" s="4">
        <f t="shared" si="11"/>
        <v>0</v>
      </c>
      <c r="W49" s="31"/>
      <c r="X49" s="31">
        <f t="shared" si="12"/>
        <v>0</v>
      </c>
      <c r="Y49" s="31"/>
      <c r="Z49" s="31">
        <f t="shared" si="13"/>
        <v>0</v>
      </c>
      <c r="AA49" s="31"/>
      <c r="AB49" s="31">
        <f t="shared" si="14"/>
        <v>0</v>
      </c>
      <c r="AC49" s="31"/>
      <c r="AD49" s="31">
        <f t="shared" si="15"/>
        <v>0</v>
      </c>
      <c r="AE49" s="31"/>
      <c r="AF49" s="31">
        <f t="shared" si="16"/>
        <v>0</v>
      </c>
      <c r="AG49" s="31"/>
      <c r="AH49" s="31">
        <f t="shared" si="17"/>
        <v>0</v>
      </c>
      <c r="AI49" s="32">
        <f t="shared" si="18"/>
        <v>0</v>
      </c>
      <c r="AJ49" s="32">
        <f t="shared" si="19"/>
        <v>0</v>
      </c>
      <c r="AK49" s="32">
        <f t="shared" si="20"/>
        <v>0</v>
      </c>
      <c r="AL49" s="32">
        <f t="shared" si="21"/>
        <v>0</v>
      </c>
      <c r="AM49" s="31"/>
      <c r="AN49" s="31">
        <f t="shared" si="22"/>
        <v>0</v>
      </c>
      <c r="AO49" s="31"/>
      <c r="AP49" s="31">
        <f t="shared" si="23"/>
        <v>0</v>
      </c>
      <c r="AQ49" s="31"/>
      <c r="AR49" s="31">
        <f t="shared" si="24"/>
        <v>0</v>
      </c>
      <c r="AS49" s="31"/>
      <c r="AT49" s="31">
        <f t="shared" si="25"/>
        <v>0</v>
      </c>
      <c r="AU49" s="31"/>
      <c r="AV49" s="31">
        <f t="shared" si="26"/>
        <v>0</v>
      </c>
      <c r="AW49" s="31"/>
      <c r="AX49" s="31">
        <f t="shared" si="27"/>
        <v>0</v>
      </c>
      <c r="AY49" s="33">
        <f t="shared" si="28"/>
        <v>0</v>
      </c>
      <c r="AZ49" s="33"/>
      <c r="BA49" s="33">
        <f t="shared" si="30"/>
        <v>0</v>
      </c>
      <c r="BB49" s="33">
        <f t="shared" si="31"/>
        <v>0</v>
      </c>
      <c r="BC49" s="31">
        <f t="shared" si="44"/>
        <v>0</v>
      </c>
      <c r="BD49" s="31">
        <f t="shared" si="32"/>
        <v>0</v>
      </c>
      <c r="BE49" s="31"/>
      <c r="BF49" s="31">
        <f t="shared" si="33"/>
        <v>0</v>
      </c>
      <c r="BG49" s="31"/>
      <c r="BH49" s="31">
        <f t="shared" si="34"/>
        <v>0</v>
      </c>
      <c r="BI49" s="31"/>
      <c r="BJ49" s="31">
        <f t="shared" si="35"/>
        <v>0</v>
      </c>
      <c r="BK49" s="31"/>
      <c r="BL49" s="31">
        <f t="shared" si="36"/>
        <v>0</v>
      </c>
      <c r="BM49" s="31"/>
      <c r="BN49" s="31">
        <f t="shared" si="37"/>
        <v>0</v>
      </c>
      <c r="BO49" s="3">
        <f t="shared" si="38"/>
        <v>0</v>
      </c>
      <c r="BP49" s="3">
        <f t="shared" si="39"/>
        <v>0</v>
      </c>
      <c r="BQ49" s="3">
        <f t="shared" si="40"/>
        <v>0</v>
      </c>
      <c r="BR49" s="3">
        <f t="shared" si="41"/>
        <v>0</v>
      </c>
    </row>
    <row r="50" spans="1:70">
      <c r="A50" s="129"/>
      <c r="B50" s="43" t="s">
        <v>75</v>
      </c>
      <c r="C50" s="31">
        <v>5068</v>
      </c>
      <c r="D50" s="31">
        <f t="shared" si="0"/>
        <v>0</v>
      </c>
      <c r="E50" s="31"/>
      <c r="F50" s="31">
        <f t="shared" si="1"/>
        <v>0</v>
      </c>
      <c r="G50" s="31"/>
      <c r="H50" s="31">
        <f t="shared" si="2"/>
        <v>0</v>
      </c>
      <c r="I50" s="31"/>
      <c r="J50" s="31">
        <f t="shared" si="3"/>
        <v>0</v>
      </c>
      <c r="K50" s="31"/>
      <c r="L50" s="31">
        <f t="shared" si="4"/>
        <v>0</v>
      </c>
      <c r="M50" s="31"/>
      <c r="N50" s="31">
        <f t="shared" si="5"/>
        <v>0</v>
      </c>
      <c r="O50" s="31"/>
      <c r="P50" s="31">
        <f t="shared" si="6"/>
        <v>0</v>
      </c>
      <c r="Q50" s="31"/>
      <c r="R50" s="31">
        <f t="shared" si="7"/>
        <v>0</v>
      </c>
      <c r="S50" s="4">
        <f t="shared" si="8"/>
        <v>0</v>
      </c>
      <c r="T50" s="4">
        <f t="shared" si="9"/>
        <v>0</v>
      </c>
      <c r="U50" s="4">
        <f t="shared" si="10"/>
        <v>0</v>
      </c>
      <c r="V50" s="4">
        <f t="shared" si="11"/>
        <v>0</v>
      </c>
      <c r="W50" s="31"/>
      <c r="X50" s="31">
        <f t="shared" si="12"/>
        <v>0</v>
      </c>
      <c r="Y50" s="31"/>
      <c r="Z50" s="31">
        <f t="shared" si="13"/>
        <v>0</v>
      </c>
      <c r="AA50" s="31"/>
      <c r="AB50" s="31">
        <f t="shared" si="14"/>
        <v>0</v>
      </c>
      <c r="AC50" s="31"/>
      <c r="AD50" s="31">
        <f t="shared" si="15"/>
        <v>0</v>
      </c>
      <c r="AE50" s="31"/>
      <c r="AF50" s="31">
        <f t="shared" si="16"/>
        <v>0</v>
      </c>
      <c r="AG50" s="31"/>
      <c r="AH50" s="31">
        <f t="shared" si="17"/>
        <v>0</v>
      </c>
      <c r="AI50" s="32">
        <f t="shared" si="18"/>
        <v>0</v>
      </c>
      <c r="AJ50" s="32">
        <f t="shared" si="19"/>
        <v>0</v>
      </c>
      <c r="AK50" s="32">
        <f t="shared" si="20"/>
        <v>0</v>
      </c>
      <c r="AL50" s="32">
        <f t="shared" si="21"/>
        <v>0</v>
      </c>
      <c r="AM50" s="31"/>
      <c r="AN50" s="31">
        <f t="shared" si="22"/>
        <v>0</v>
      </c>
      <c r="AO50" s="31"/>
      <c r="AP50" s="31">
        <f t="shared" si="23"/>
        <v>0</v>
      </c>
      <c r="AQ50" s="31"/>
      <c r="AR50" s="31">
        <f t="shared" si="24"/>
        <v>0</v>
      </c>
      <c r="AS50" s="31"/>
      <c r="AT50" s="31">
        <f t="shared" si="25"/>
        <v>0</v>
      </c>
      <c r="AU50" s="31"/>
      <c r="AV50" s="31">
        <f t="shared" si="26"/>
        <v>0</v>
      </c>
      <c r="AW50" s="31"/>
      <c r="AX50" s="31">
        <f t="shared" si="27"/>
        <v>0</v>
      </c>
      <c r="AY50" s="33">
        <f t="shared" si="28"/>
        <v>0</v>
      </c>
      <c r="AZ50" s="33"/>
      <c r="BA50" s="33">
        <f t="shared" si="30"/>
        <v>0</v>
      </c>
      <c r="BB50" s="33">
        <f t="shared" si="31"/>
        <v>0</v>
      </c>
      <c r="BC50" s="31">
        <f t="shared" si="44"/>
        <v>0</v>
      </c>
      <c r="BD50" s="31">
        <f t="shared" si="32"/>
        <v>0</v>
      </c>
      <c r="BE50" s="31"/>
      <c r="BF50" s="31">
        <f t="shared" si="33"/>
        <v>0</v>
      </c>
      <c r="BG50" s="31"/>
      <c r="BH50" s="31">
        <f t="shared" si="34"/>
        <v>0</v>
      </c>
      <c r="BI50" s="31"/>
      <c r="BJ50" s="31">
        <f t="shared" si="35"/>
        <v>0</v>
      </c>
      <c r="BK50" s="31"/>
      <c r="BL50" s="31">
        <f t="shared" si="36"/>
        <v>0</v>
      </c>
      <c r="BM50" s="31"/>
      <c r="BN50" s="31">
        <f t="shared" si="37"/>
        <v>0</v>
      </c>
      <c r="BO50" s="3">
        <f t="shared" si="38"/>
        <v>0</v>
      </c>
      <c r="BP50" s="3">
        <f t="shared" si="39"/>
        <v>0</v>
      </c>
      <c r="BQ50" s="3">
        <f t="shared" si="40"/>
        <v>0</v>
      </c>
      <c r="BR50" s="3">
        <f t="shared" si="41"/>
        <v>0</v>
      </c>
    </row>
    <row r="51" spans="1:70">
      <c r="A51" s="129"/>
      <c r="B51" s="43" t="s">
        <v>76</v>
      </c>
      <c r="C51" s="31">
        <v>5529</v>
      </c>
      <c r="D51" s="31">
        <f t="shared" si="0"/>
        <v>0</v>
      </c>
      <c r="E51" s="31"/>
      <c r="F51" s="31">
        <f t="shared" si="1"/>
        <v>0</v>
      </c>
      <c r="G51" s="31"/>
      <c r="H51" s="31">
        <f t="shared" si="2"/>
        <v>0</v>
      </c>
      <c r="I51" s="31"/>
      <c r="J51" s="31">
        <f t="shared" si="3"/>
        <v>0</v>
      </c>
      <c r="K51" s="31"/>
      <c r="L51" s="31">
        <f t="shared" si="4"/>
        <v>0</v>
      </c>
      <c r="M51" s="31"/>
      <c r="N51" s="31">
        <f t="shared" si="5"/>
        <v>0</v>
      </c>
      <c r="O51" s="31"/>
      <c r="P51" s="31">
        <f t="shared" si="6"/>
        <v>0</v>
      </c>
      <c r="Q51" s="31"/>
      <c r="R51" s="31">
        <f t="shared" si="7"/>
        <v>0</v>
      </c>
      <c r="S51" s="4">
        <f t="shared" si="8"/>
        <v>0</v>
      </c>
      <c r="T51" s="4">
        <f t="shared" si="9"/>
        <v>0</v>
      </c>
      <c r="U51" s="4">
        <f t="shared" si="10"/>
        <v>0</v>
      </c>
      <c r="V51" s="4">
        <f t="shared" si="11"/>
        <v>0</v>
      </c>
      <c r="W51" s="31"/>
      <c r="X51" s="31">
        <f t="shared" si="12"/>
        <v>0</v>
      </c>
      <c r="Y51" s="31"/>
      <c r="Z51" s="31">
        <f t="shared" si="13"/>
        <v>0</v>
      </c>
      <c r="AA51" s="31"/>
      <c r="AB51" s="31">
        <f t="shared" si="14"/>
        <v>0</v>
      </c>
      <c r="AC51" s="31"/>
      <c r="AD51" s="31">
        <f t="shared" si="15"/>
        <v>0</v>
      </c>
      <c r="AE51" s="31"/>
      <c r="AF51" s="31">
        <f t="shared" si="16"/>
        <v>0</v>
      </c>
      <c r="AG51" s="31"/>
      <c r="AH51" s="31">
        <f t="shared" si="17"/>
        <v>0</v>
      </c>
      <c r="AI51" s="32">
        <f t="shared" si="18"/>
        <v>0</v>
      </c>
      <c r="AJ51" s="32">
        <f t="shared" si="19"/>
        <v>0</v>
      </c>
      <c r="AK51" s="32">
        <f t="shared" si="20"/>
        <v>0</v>
      </c>
      <c r="AL51" s="32">
        <f t="shared" si="21"/>
        <v>0</v>
      </c>
      <c r="AM51" s="31"/>
      <c r="AN51" s="31">
        <f t="shared" si="22"/>
        <v>0</v>
      </c>
      <c r="AO51" s="31"/>
      <c r="AP51" s="31">
        <f t="shared" si="23"/>
        <v>0</v>
      </c>
      <c r="AQ51" s="31"/>
      <c r="AR51" s="31">
        <f t="shared" si="24"/>
        <v>0</v>
      </c>
      <c r="AS51" s="31"/>
      <c r="AT51" s="31">
        <f t="shared" si="25"/>
        <v>0</v>
      </c>
      <c r="AU51" s="31"/>
      <c r="AV51" s="31">
        <f t="shared" si="26"/>
        <v>0</v>
      </c>
      <c r="AW51" s="31"/>
      <c r="AX51" s="31">
        <f t="shared" si="27"/>
        <v>0</v>
      </c>
      <c r="AY51" s="33">
        <f t="shared" si="28"/>
        <v>0</v>
      </c>
      <c r="AZ51" s="33"/>
      <c r="BA51" s="33">
        <f t="shared" si="30"/>
        <v>0</v>
      </c>
      <c r="BB51" s="33">
        <f t="shared" si="31"/>
        <v>0</v>
      </c>
      <c r="BC51" s="31">
        <f t="shared" si="44"/>
        <v>0</v>
      </c>
      <c r="BD51" s="31">
        <f t="shared" si="32"/>
        <v>0</v>
      </c>
      <c r="BE51" s="31"/>
      <c r="BF51" s="31">
        <f t="shared" si="33"/>
        <v>0</v>
      </c>
      <c r="BG51" s="31"/>
      <c r="BH51" s="31">
        <f t="shared" si="34"/>
        <v>0</v>
      </c>
      <c r="BI51" s="31"/>
      <c r="BJ51" s="31">
        <f t="shared" si="35"/>
        <v>0</v>
      </c>
      <c r="BK51" s="31"/>
      <c r="BL51" s="31">
        <f t="shared" si="36"/>
        <v>0</v>
      </c>
      <c r="BM51" s="31"/>
      <c r="BN51" s="31">
        <f t="shared" si="37"/>
        <v>0</v>
      </c>
      <c r="BO51" s="3">
        <f t="shared" si="38"/>
        <v>0</v>
      </c>
      <c r="BP51" s="3">
        <f t="shared" si="39"/>
        <v>0</v>
      </c>
      <c r="BQ51" s="3">
        <f t="shared" si="40"/>
        <v>0</v>
      </c>
      <c r="BR51" s="3">
        <f t="shared" si="41"/>
        <v>0</v>
      </c>
    </row>
    <row r="52" spans="1:70">
      <c r="A52" s="129"/>
      <c r="B52" s="43" t="s">
        <v>77</v>
      </c>
      <c r="C52" s="31"/>
      <c r="D52" s="31">
        <f t="shared" si="0"/>
        <v>0</v>
      </c>
      <c r="E52" s="31"/>
      <c r="F52" s="31">
        <f t="shared" si="1"/>
        <v>0</v>
      </c>
      <c r="G52" s="31"/>
      <c r="H52" s="31">
        <f t="shared" si="2"/>
        <v>0</v>
      </c>
      <c r="I52" s="31"/>
      <c r="J52" s="31">
        <f t="shared" si="3"/>
        <v>0</v>
      </c>
      <c r="K52" s="31"/>
      <c r="L52" s="31">
        <f t="shared" si="4"/>
        <v>0</v>
      </c>
      <c r="M52" s="31"/>
      <c r="N52" s="31">
        <f t="shared" si="5"/>
        <v>0</v>
      </c>
      <c r="O52" s="31"/>
      <c r="P52" s="31">
        <f t="shared" si="6"/>
        <v>0</v>
      </c>
      <c r="Q52" s="31"/>
      <c r="R52" s="31">
        <f t="shared" si="7"/>
        <v>0</v>
      </c>
      <c r="S52" s="4">
        <f t="shared" si="8"/>
        <v>0</v>
      </c>
      <c r="T52" s="4">
        <f t="shared" si="9"/>
        <v>0</v>
      </c>
      <c r="U52" s="4">
        <f t="shared" si="10"/>
        <v>0</v>
      </c>
      <c r="V52" s="4">
        <f t="shared" si="11"/>
        <v>0</v>
      </c>
      <c r="W52" s="31"/>
      <c r="X52" s="31">
        <f t="shared" si="12"/>
        <v>0</v>
      </c>
      <c r="Y52" s="31"/>
      <c r="Z52" s="31">
        <f t="shared" si="13"/>
        <v>0</v>
      </c>
      <c r="AA52" s="31"/>
      <c r="AB52" s="31">
        <f t="shared" si="14"/>
        <v>0</v>
      </c>
      <c r="AC52" s="31"/>
      <c r="AD52" s="31">
        <f t="shared" si="15"/>
        <v>0</v>
      </c>
      <c r="AE52" s="31"/>
      <c r="AF52" s="31">
        <f t="shared" si="16"/>
        <v>0</v>
      </c>
      <c r="AG52" s="31"/>
      <c r="AH52" s="31">
        <f t="shared" si="17"/>
        <v>0</v>
      </c>
      <c r="AI52" s="32">
        <f t="shared" si="18"/>
        <v>0</v>
      </c>
      <c r="AJ52" s="32">
        <f t="shared" si="19"/>
        <v>0</v>
      </c>
      <c r="AK52" s="32">
        <f t="shared" si="20"/>
        <v>0</v>
      </c>
      <c r="AL52" s="32">
        <f t="shared" si="21"/>
        <v>0</v>
      </c>
      <c r="AM52" s="31"/>
      <c r="AN52" s="31">
        <f t="shared" si="22"/>
        <v>0</v>
      </c>
      <c r="AO52" s="31"/>
      <c r="AP52" s="31">
        <f t="shared" si="23"/>
        <v>0</v>
      </c>
      <c r="AQ52" s="31"/>
      <c r="AR52" s="31">
        <f t="shared" si="24"/>
        <v>0</v>
      </c>
      <c r="AS52" s="31"/>
      <c r="AT52" s="31">
        <f t="shared" si="25"/>
        <v>0</v>
      </c>
      <c r="AU52" s="31"/>
      <c r="AV52" s="31">
        <f t="shared" si="26"/>
        <v>0</v>
      </c>
      <c r="AW52" s="31"/>
      <c r="AX52" s="31">
        <f t="shared" si="27"/>
        <v>0</v>
      </c>
      <c r="AY52" s="33">
        <f t="shared" si="28"/>
        <v>0</v>
      </c>
      <c r="AZ52" s="33"/>
      <c r="BA52" s="33">
        <f t="shared" si="30"/>
        <v>0</v>
      </c>
      <c r="BB52" s="33">
        <f t="shared" si="31"/>
        <v>0</v>
      </c>
      <c r="BC52" s="31">
        <f t="shared" si="44"/>
        <v>0</v>
      </c>
      <c r="BD52" s="31">
        <f t="shared" si="32"/>
        <v>0</v>
      </c>
      <c r="BE52" s="31"/>
      <c r="BF52" s="31">
        <f t="shared" si="33"/>
        <v>0</v>
      </c>
      <c r="BG52" s="31"/>
      <c r="BH52" s="31">
        <f t="shared" si="34"/>
        <v>0</v>
      </c>
      <c r="BI52" s="31"/>
      <c r="BJ52" s="31">
        <f t="shared" si="35"/>
        <v>0</v>
      </c>
      <c r="BK52" s="31"/>
      <c r="BL52" s="31">
        <f t="shared" si="36"/>
        <v>0</v>
      </c>
      <c r="BM52" s="31"/>
      <c r="BN52" s="31">
        <f t="shared" si="37"/>
        <v>0</v>
      </c>
      <c r="BO52" s="3">
        <f t="shared" si="38"/>
        <v>0</v>
      </c>
      <c r="BP52" s="3">
        <f t="shared" si="39"/>
        <v>0</v>
      </c>
      <c r="BQ52" s="3">
        <f t="shared" si="40"/>
        <v>0</v>
      </c>
      <c r="BR52" s="3">
        <f t="shared" si="41"/>
        <v>0</v>
      </c>
    </row>
    <row r="53" spans="1:70">
      <c r="A53" s="129"/>
      <c r="B53" s="43" t="s">
        <v>78</v>
      </c>
      <c r="C53" s="31"/>
      <c r="D53" s="31">
        <f t="shared" si="0"/>
        <v>0</v>
      </c>
      <c r="E53" s="31"/>
      <c r="F53" s="31">
        <f t="shared" si="1"/>
        <v>0</v>
      </c>
      <c r="G53" s="31"/>
      <c r="H53" s="31">
        <f t="shared" si="2"/>
        <v>0</v>
      </c>
      <c r="I53" s="31"/>
      <c r="J53" s="31">
        <f t="shared" si="3"/>
        <v>0</v>
      </c>
      <c r="K53" s="31"/>
      <c r="L53" s="31">
        <f t="shared" si="4"/>
        <v>0</v>
      </c>
      <c r="M53" s="31"/>
      <c r="N53" s="31">
        <f t="shared" si="5"/>
        <v>0</v>
      </c>
      <c r="O53" s="31"/>
      <c r="P53" s="31">
        <f t="shared" si="6"/>
        <v>0</v>
      </c>
      <c r="Q53" s="31"/>
      <c r="R53" s="31">
        <f t="shared" si="7"/>
        <v>0</v>
      </c>
      <c r="S53" s="4">
        <f t="shared" si="8"/>
        <v>0</v>
      </c>
      <c r="T53" s="4">
        <f t="shared" si="9"/>
        <v>0</v>
      </c>
      <c r="U53" s="4">
        <f t="shared" si="10"/>
        <v>0</v>
      </c>
      <c r="V53" s="4">
        <f t="shared" si="11"/>
        <v>0</v>
      </c>
      <c r="W53" s="31"/>
      <c r="X53" s="31">
        <f t="shared" si="12"/>
        <v>0</v>
      </c>
      <c r="Y53" s="31"/>
      <c r="Z53" s="31">
        <f t="shared" si="13"/>
        <v>0</v>
      </c>
      <c r="AA53" s="31"/>
      <c r="AB53" s="31">
        <f t="shared" si="14"/>
        <v>0</v>
      </c>
      <c r="AC53" s="31"/>
      <c r="AD53" s="31">
        <f t="shared" si="15"/>
        <v>0</v>
      </c>
      <c r="AE53" s="31"/>
      <c r="AF53" s="31">
        <f t="shared" si="16"/>
        <v>0</v>
      </c>
      <c r="AG53" s="31"/>
      <c r="AH53" s="31">
        <f t="shared" si="17"/>
        <v>0</v>
      </c>
      <c r="AI53" s="32">
        <f t="shared" si="18"/>
        <v>0</v>
      </c>
      <c r="AJ53" s="32">
        <f t="shared" si="19"/>
        <v>0</v>
      </c>
      <c r="AK53" s="32">
        <f t="shared" si="20"/>
        <v>0</v>
      </c>
      <c r="AL53" s="32">
        <f t="shared" si="21"/>
        <v>0</v>
      </c>
      <c r="AM53" s="31"/>
      <c r="AN53" s="31">
        <f t="shared" si="22"/>
        <v>0</v>
      </c>
      <c r="AO53" s="31"/>
      <c r="AP53" s="31">
        <f t="shared" si="23"/>
        <v>0</v>
      </c>
      <c r="AQ53" s="31"/>
      <c r="AR53" s="31">
        <f t="shared" si="24"/>
        <v>0</v>
      </c>
      <c r="AS53" s="31"/>
      <c r="AT53" s="31">
        <f t="shared" si="25"/>
        <v>0</v>
      </c>
      <c r="AU53" s="31"/>
      <c r="AV53" s="31">
        <f t="shared" si="26"/>
        <v>0</v>
      </c>
      <c r="AW53" s="31"/>
      <c r="AX53" s="31">
        <f t="shared" si="27"/>
        <v>0</v>
      </c>
      <c r="AY53" s="33">
        <f t="shared" si="28"/>
        <v>0</v>
      </c>
      <c r="AZ53" s="33"/>
      <c r="BA53" s="33">
        <f t="shared" si="30"/>
        <v>0</v>
      </c>
      <c r="BB53" s="33">
        <f t="shared" si="31"/>
        <v>0</v>
      </c>
      <c r="BC53" s="31">
        <f t="shared" si="44"/>
        <v>0</v>
      </c>
      <c r="BD53" s="31">
        <f t="shared" si="32"/>
        <v>0</v>
      </c>
      <c r="BE53" s="31"/>
      <c r="BF53" s="31">
        <f t="shared" si="33"/>
        <v>0</v>
      </c>
      <c r="BG53" s="31"/>
      <c r="BH53" s="31">
        <f t="shared" si="34"/>
        <v>0</v>
      </c>
      <c r="BI53" s="31"/>
      <c r="BJ53" s="31">
        <f t="shared" si="35"/>
        <v>0</v>
      </c>
      <c r="BK53" s="31"/>
      <c r="BL53" s="31">
        <f t="shared" si="36"/>
        <v>0</v>
      </c>
      <c r="BM53" s="31"/>
      <c r="BN53" s="31">
        <f t="shared" si="37"/>
        <v>0</v>
      </c>
      <c r="BO53" s="3">
        <f t="shared" si="38"/>
        <v>0</v>
      </c>
      <c r="BP53" s="3">
        <f t="shared" si="39"/>
        <v>0</v>
      </c>
      <c r="BQ53" s="3">
        <f t="shared" si="40"/>
        <v>0</v>
      </c>
      <c r="BR53" s="3">
        <f t="shared" si="41"/>
        <v>0</v>
      </c>
    </row>
    <row r="54" spans="1:70">
      <c r="A54" s="129"/>
      <c r="B54" s="43" t="s">
        <v>79</v>
      </c>
      <c r="C54" s="31">
        <v>5068</v>
      </c>
      <c r="D54" s="31">
        <f t="shared" si="0"/>
        <v>0</v>
      </c>
      <c r="E54" s="31"/>
      <c r="F54" s="31">
        <f t="shared" si="1"/>
        <v>0</v>
      </c>
      <c r="G54" s="31"/>
      <c r="H54" s="31">
        <f t="shared" si="2"/>
        <v>0</v>
      </c>
      <c r="I54" s="31"/>
      <c r="J54" s="31">
        <f t="shared" si="3"/>
        <v>0</v>
      </c>
      <c r="K54" s="31"/>
      <c r="L54" s="31">
        <f t="shared" si="4"/>
        <v>0</v>
      </c>
      <c r="M54" s="31"/>
      <c r="N54" s="31">
        <f t="shared" si="5"/>
        <v>0</v>
      </c>
      <c r="O54" s="31"/>
      <c r="P54" s="31">
        <f t="shared" si="6"/>
        <v>0</v>
      </c>
      <c r="Q54" s="31"/>
      <c r="R54" s="31">
        <f t="shared" si="7"/>
        <v>0</v>
      </c>
      <c r="S54" s="4">
        <f t="shared" si="8"/>
        <v>0</v>
      </c>
      <c r="T54" s="4">
        <f t="shared" si="9"/>
        <v>0</v>
      </c>
      <c r="U54" s="4">
        <f t="shared" si="10"/>
        <v>0</v>
      </c>
      <c r="V54" s="4">
        <f t="shared" si="11"/>
        <v>0</v>
      </c>
      <c r="W54" s="31"/>
      <c r="X54" s="31">
        <f t="shared" si="12"/>
        <v>0</v>
      </c>
      <c r="Y54" s="31"/>
      <c r="Z54" s="31">
        <f t="shared" si="13"/>
        <v>0</v>
      </c>
      <c r="AA54" s="31"/>
      <c r="AB54" s="31">
        <f t="shared" si="14"/>
        <v>0</v>
      </c>
      <c r="AC54" s="31"/>
      <c r="AD54" s="31">
        <f t="shared" si="15"/>
        <v>0</v>
      </c>
      <c r="AE54" s="31"/>
      <c r="AF54" s="31">
        <f t="shared" si="16"/>
        <v>0</v>
      </c>
      <c r="AG54" s="31"/>
      <c r="AH54" s="31">
        <f t="shared" si="17"/>
        <v>0</v>
      </c>
      <c r="AI54" s="32">
        <f t="shared" si="18"/>
        <v>0</v>
      </c>
      <c r="AJ54" s="32">
        <f t="shared" si="19"/>
        <v>0</v>
      </c>
      <c r="AK54" s="32">
        <f t="shared" si="20"/>
        <v>0</v>
      </c>
      <c r="AL54" s="32">
        <f t="shared" si="21"/>
        <v>0</v>
      </c>
      <c r="AM54" s="31"/>
      <c r="AN54" s="31">
        <f t="shared" si="22"/>
        <v>0</v>
      </c>
      <c r="AO54" s="31"/>
      <c r="AP54" s="31">
        <f t="shared" si="23"/>
        <v>0</v>
      </c>
      <c r="AQ54" s="31"/>
      <c r="AR54" s="31">
        <f t="shared" si="24"/>
        <v>0</v>
      </c>
      <c r="AS54" s="31"/>
      <c r="AT54" s="31">
        <f t="shared" si="25"/>
        <v>0</v>
      </c>
      <c r="AU54" s="31"/>
      <c r="AV54" s="31">
        <f t="shared" si="26"/>
        <v>0</v>
      </c>
      <c r="AW54" s="31"/>
      <c r="AX54" s="31">
        <f t="shared" si="27"/>
        <v>0</v>
      </c>
      <c r="AY54" s="33">
        <f t="shared" si="28"/>
        <v>0</v>
      </c>
      <c r="AZ54" s="33"/>
      <c r="BA54" s="33">
        <f t="shared" si="30"/>
        <v>0</v>
      </c>
      <c r="BB54" s="33">
        <f t="shared" si="31"/>
        <v>0</v>
      </c>
      <c r="BC54" s="31">
        <f t="shared" si="44"/>
        <v>0</v>
      </c>
      <c r="BD54" s="31">
        <f t="shared" si="32"/>
        <v>0</v>
      </c>
      <c r="BE54" s="31"/>
      <c r="BF54" s="31">
        <f t="shared" si="33"/>
        <v>0</v>
      </c>
      <c r="BG54" s="31"/>
      <c r="BH54" s="31">
        <f t="shared" si="34"/>
        <v>0</v>
      </c>
      <c r="BI54" s="31"/>
      <c r="BJ54" s="31">
        <f t="shared" si="35"/>
        <v>0</v>
      </c>
      <c r="BK54" s="31"/>
      <c r="BL54" s="31">
        <f t="shared" si="36"/>
        <v>0</v>
      </c>
      <c r="BM54" s="31"/>
      <c r="BN54" s="31">
        <f t="shared" si="37"/>
        <v>0</v>
      </c>
      <c r="BO54" s="3">
        <f t="shared" si="38"/>
        <v>0</v>
      </c>
      <c r="BP54" s="3">
        <f t="shared" si="39"/>
        <v>0</v>
      </c>
      <c r="BQ54" s="3">
        <f t="shared" si="40"/>
        <v>0</v>
      </c>
      <c r="BR54" s="3">
        <f t="shared" si="41"/>
        <v>0</v>
      </c>
    </row>
    <row r="55" spans="1:70">
      <c r="A55" s="129"/>
      <c r="B55" s="43" t="s">
        <v>80</v>
      </c>
      <c r="C55" s="31">
        <v>5068</v>
      </c>
      <c r="D55" s="31">
        <f t="shared" si="0"/>
        <v>0</v>
      </c>
      <c r="E55" s="31"/>
      <c r="F55" s="31">
        <f t="shared" si="1"/>
        <v>0</v>
      </c>
      <c r="G55" s="31"/>
      <c r="H55" s="31">
        <f t="shared" si="2"/>
        <v>0</v>
      </c>
      <c r="I55" s="31"/>
      <c r="J55" s="31">
        <f t="shared" si="3"/>
        <v>0</v>
      </c>
      <c r="K55" s="31"/>
      <c r="L55" s="31">
        <f t="shared" si="4"/>
        <v>0</v>
      </c>
      <c r="M55" s="31"/>
      <c r="N55" s="31">
        <f t="shared" si="5"/>
        <v>0</v>
      </c>
      <c r="O55" s="31"/>
      <c r="P55" s="31">
        <f t="shared" si="6"/>
        <v>0</v>
      </c>
      <c r="Q55" s="31"/>
      <c r="R55" s="31">
        <f t="shared" si="7"/>
        <v>0</v>
      </c>
      <c r="S55" s="4">
        <f t="shared" si="8"/>
        <v>0</v>
      </c>
      <c r="T55" s="4">
        <f t="shared" si="9"/>
        <v>0</v>
      </c>
      <c r="U55" s="4">
        <f t="shared" si="10"/>
        <v>0</v>
      </c>
      <c r="V55" s="4">
        <f t="shared" si="11"/>
        <v>0</v>
      </c>
      <c r="W55" s="31"/>
      <c r="X55" s="31">
        <f t="shared" si="12"/>
        <v>0</v>
      </c>
      <c r="Y55" s="31"/>
      <c r="Z55" s="31">
        <f t="shared" si="13"/>
        <v>0</v>
      </c>
      <c r="AA55" s="31"/>
      <c r="AB55" s="31">
        <f t="shared" si="14"/>
        <v>0</v>
      </c>
      <c r="AC55" s="31"/>
      <c r="AD55" s="31">
        <f t="shared" si="15"/>
        <v>0</v>
      </c>
      <c r="AE55" s="31"/>
      <c r="AF55" s="31">
        <f t="shared" si="16"/>
        <v>0</v>
      </c>
      <c r="AG55" s="31"/>
      <c r="AH55" s="31">
        <f t="shared" si="17"/>
        <v>0</v>
      </c>
      <c r="AI55" s="32">
        <f t="shared" si="18"/>
        <v>0</v>
      </c>
      <c r="AJ55" s="32">
        <f t="shared" si="19"/>
        <v>0</v>
      </c>
      <c r="AK55" s="32">
        <f t="shared" si="20"/>
        <v>0</v>
      </c>
      <c r="AL55" s="32">
        <f t="shared" si="21"/>
        <v>0</v>
      </c>
      <c r="AM55" s="31"/>
      <c r="AN55" s="31">
        <f t="shared" si="22"/>
        <v>0</v>
      </c>
      <c r="AO55" s="31"/>
      <c r="AP55" s="31">
        <f t="shared" si="23"/>
        <v>0</v>
      </c>
      <c r="AQ55" s="31"/>
      <c r="AR55" s="31">
        <f t="shared" si="24"/>
        <v>0</v>
      </c>
      <c r="AS55" s="31"/>
      <c r="AT55" s="31">
        <f t="shared" si="25"/>
        <v>0</v>
      </c>
      <c r="AU55" s="31"/>
      <c r="AV55" s="31">
        <f t="shared" si="26"/>
        <v>0</v>
      </c>
      <c r="AW55" s="31"/>
      <c r="AX55" s="31">
        <f t="shared" si="27"/>
        <v>0</v>
      </c>
      <c r="AY55" s="33">
        <f t="shared" si="28"/>
        <v>0</v>
      </c>
      <c r="AZ55" s="33"/>
      <c r="BA55" s="33">
        <f t="shared" si="30"/>
        <v>0</v>
      </c>
      <c r="BB55" s="33">
        <f t="shared" si="31"/>
        <v>0</v>
      </c>
      <c r="BC55" s="31">
        <f t="shared" si="44"/>
        <v>0</v>
      </c>
      <c r="BD55" s="31">
        <f t="shared" si="32"/>
        <v>0</v>
      </c>
      <c r="BE55" s="31"/>
      <c r="BF55" s="31">
        <f t="shared" si="33"/>
        <v>0</v>
      </c>
      <c r="BG55" s="31"/>
      <c r="BH55" s="31">
        <f t="shared" si="34"/>
        <v>0</v>
      </c>
      <c r="BI55" s="31"/>
      <c r="BJ55" s="31">
        <f t="shared" si="35"/>
        <v>0</v>
      </c>
      <c r="BK55" s="31"/>
      <c r="BL55" s="31">
        <f t="shared" si="36"/>
        <v>0</v>
      </c>
      <c r="BM55" s="31"/>
      <c r="BN55" s="31">
        <f t="shared" si="37"/>
        <v>0</v>
      </c>
      <c r="BO55" s="3">
        <f t="shared" si="38"/>
        <v>0</v>
      </c>
      <c r="BP55" s="3">
        <f t="shared" si="39"/>
        <v>0</v>
      </c>
      <c r="BQ55" s="3">
        <f t="shared" si="40"/>
        <v>0</v>
      </c>
      <c r="BR55" s="3">
        <f t="shared" si="41"/>
        <v>0</v>
      </c>
    </row>
    <row r="56" spans="1:70">
      <c r="A56" s="129"/>
      <c r="B56" s="43" t="s">
        <v>81</v>
      </c>
      <c r="C56" s="31">
        <v>5068</v>
      </c>
      <c r="D56" s="31">
        <f t="shared" si="0"/>
        <v>0</v>
      </c>
      <c r="E56" s="31"/>
      <c r="F56" s="31">
        <f t="shared" si="1"/>
        <v>0</v>
      </c>
      <c r="G56" s="31"/>
      <c r="H56" s="31">
        <f t="shared" si="2"/>
        <v>0</v>
      </c>
      <c r="I56" s="31"/>
      <c r="J56" s="31">
        <f t="shared" si="3"/>
        <v>0</v>
      </c>
      <c r="K56" s="31"/>
      <c r="L56" s="31">
        <f t="shared" si="4"/>
        <v>0</v>
      </c>
      <c r="M56" s="31"/>
      <c r="N56" s="31">
        <f t="shared" si="5"/>
        <v>0</v>
      </c>
      <c r="O56" s="31"/>
      <c r="P56" s="31">
        <f t="shared" si="6"/>
        <v>0</v>
      </c>
      <c r="Q56" s="31"/>
      <c r="R56" s="31">
        <f t="shared" si="7"/>
        <v>0</v>
      </c>
      <c r="S56" s="4">
        <f t="shared" si="8"/>
        <v>0</v>
      </c>
      <c r="T56" s="4">
        <f t="shared" si="9"/>
        <v>0</v>
      </c>
      <c r="U56" s="4">
        <f t="shared" si="10"/>
        <v>0</v>
      </c>
      <c r="V56" s="4">
        <f t="shared" si="11"/>
        <v>0</v>
      </c>
      <c r="W56" s="31"/>
      <c r="X56" s="31">
        <f t="shared" si="12"/>
        <v>0</v>
      </c>
      <c r="Y56" s="31"/>
      <c r="Z56" s="31">
        <f t="shared" si="13"/>
        <v>0</v>
      </c>
      <c r="AA56" s="31"/>
      <c r="AB56" s="31">
        <f t="shared" si="14"/>
        <v>0</v>
      </c>
      <c r="AC56" s="31"/>
      <c r="AD56" s="31">
        <f t="shared" si="15"/>
        <v>0</v>
      </c>
      <c r="AE56" s="31"/>
      <c r="AF56" s="31">
        <f t="shared" si="16"/>
        <v>0</v>
      </c>
      <c r="AG56" s="31"/>
      <c r="AH56" s="31">
        <f t="shared" si="17"/>
        <v>0</v>
      </c>
      <c r="AI56" s="32">
        <f t="shared" si="18"/>
        <v>0</v>
      </c>
      <c r="AJ56" s="32">
        <f t="shared" si="19"/>
        <v>0</v>
      </c>
      <c r="AK56" s="32">
        <f t="shared" si="20"/>
        <v>0</v>
      </c>
      <c r="AL56" s="32">
        <f t="shared" si="21"/>
        <v>0</v>
      </c>
      <c r="AM56" s="31"/>
      <c r="AN56" s="31">
        <f t="shared" si="22"/>
        <v>0</v>
      </c>
      <c r="AO56" s="31"/>
      <c r="AP56" s="31">
        <f t="shared" si="23"/>
        <v>0</v>
      </c>
      <c r="AQ56" s="31"/>
      <c r="AR56" s="31">
        <f t="shared" si="24"/>
        <v>0</v>
      </c>
      <c r="AS56" s="31"/>
      <c r="AT56" s="31">
        <f t="shared" si="25"/>
        <v>0</v>
      </c>
      <c r="AU56" s="31"/>
      <c r="AV56" s="31">
        <f t="shared" si="26"/>
        <v>0</v>
      </c>
      <c r="AW56" s="31"/>
      <c r="AX56" s="31">
        <f t="shared" si="27"/>
        <v>0</v>
      </c>
      <c r="AY56" s="33">
        <f t="shared" si="28"/>
        <v>0</v>
      </c>
      <c r="AZ56" s="33"/>
      <c r="BA56" s="33">
        <f t="shared" si="30"/>
        <v>0</v>
      </c>
      <c r="BB56" s="33">
        <f t="shared" si="31"/>
        <v>0</v>
      </c>
      <c r="BC56" s="31">
        <f t="shared" si="44"/>
        <v>0</v>
      </c>
      <c r="BD56" s="31">
        <f t="shared" si="32"/>
        <v>0</v>
      </c>
      <c r="BE56" s="31"/>
      <c r="BF56" s="31">
        <f t="shared" si="33"/>
        <v>0</v>
      </c>
      <c r="BG56" s="31"/>
      <c r="BH56" s="31">
        <f t="shared" si="34"/>
        <v>0</v>
      </c>
      <c r="BI56" s="31"/>
      <c r="BJ56" s="31">
        <f t="shared" si="35"/>
        <v>0</v>
      </c>
      <c r="BK56" s="31"/>
      <c r="BL56" s="31">
        <f t="shared" si="36"/>
        <v>0</v>
      </c>
      <c r="BM56" s="31"/>
      <c r="BN56" s="31">
        <f t="shared" si="37"/>
        <v>0</v>
      </c>
      <c r="BO56" s="3">
        <f t="shared" si="38"/>
        <v>0</v>
      </c>
      <c r="BP56" s="3">
        <f t="shared" si="39"/>
        <v>0</v>
      </c>
      <c r="BQ56" s="3">
        <f t="shared" si="40"/>
        <v>0</v>
      </c>
      <c r="BR56" s="3">
        <f t="shared" si="41"/>
        <v>0</v>
      </c>
    </row>
    <row r="57" spans="1:70">
      <c r="A57" s="129"/>
      <c r="B57" s="43" t="s">
        <v>82</v>
      </c>
      <c r="C57" s="31"/>
      <c r="D57" s="31">
        <f t="shared" si="0"/>
        <v>0</v>
      </c>
      <c r="E57" s="31"/>
      <c r="F57" s="31">
        <f t="shared" si="1"/>
        <v>0</v>
      </c>
      <c r="G57" s="31"/>
      <c r="H57" s="31">
        <f t="shared" si="2"/>
        <v>0</v>
      </c>
      <c r="I57" s="31"/>
      <c r="J57" s="31">
        <f t="shared" si="3"/>
        <v>0</v>
      </c>
      <c r="K57" s="31"/>
      <c r="L57" s="31">
        <f t="shared" si="4"/>
        <v>0</v>
      </c>
      <c r="M57" s="31"/>
      <c r="N57" s="31">
        <f t="shared" si="5"/>
        <v>0</v>
      </c>
      <c r="O57" s="31"/>
      <c r="P57" s="31">
        <f t="shared" si="6"/>
        <v>0</v>
      </c>
      <c r="Q57" s="31"/>
      <c r="R57" s="31">
        <f t="shared" si="7"/>
        <v>0</v>
      </c>
      <c r="S57" s="4">
        <f t="shared" si="8"/>
        <v>0</v>
      </c>
      <c r="T57" s="4">
        <f t="shared" si="9"/>
        <v>0</v>
      </c>
      <c r="U57" s="4">
        <f t="shared" si="10"/>
        <v>0</v>
      </c>
      <c r="V57" s="4">
        <f t="shared" si="11"/>
        <v>0</v>
      </c>
      <c r="W57" s="31"/>
      <c r="X57" s="31">
        <f t="shared" si="12"/>
        <v>0</v>
      </c>
      <c r="Y57" s="31"/>
      <c r="Z57" s="31">
        <f t="shared" si="13"/>
        <v>0</v>
      </c>
      <c r="AA57" s="31"/>
      <c r="AB57" s="31">
        <f t="shared" si="14"/>
        <v>0</v>
      </c>
      <c r="AC57" s="31"/>
      <c r="AD57" s="31">
        <f t="shared" si="15"/>
        <v>0</v>
      </c>
      <c r="AE57" s="31"/>
      <c r="AF57" s="31">
        <f t="shared" si="16"/>
        <v>0</v>
      </c>
      <c r="AG57" s="31"/>
      <c r="AH57" s="31">
        <f t="shared" si="17"/>
        <v>0</v>
      </c>
      <c r="AI57" s="32">
        <f t="shared" si="18"/>
        <v>0</v>
      </c>
      <c r="AJ57" s="32">
        <f t="shared" si="19"/>
        <v>0</v>
      </c>
      <c r="AK57" s="32">
        <f t="shared" si="20"/>
        <v>0</v>
      </c>
      <c r="AL57" s="32">
        <f t="shared" si="21"/>
        <v>0</v>
      </c>
      <c r="AM57" s="31"/>
      <c r="AN57" s="31">
        <f t="shared" si="22"/>
        <v>0</v>
      </c>
      <c r="AO57" s="31"/>
      <c r="AP57" s="31">
        <f t="shared" si="23"/>
        <v>0</v>
      </c>
      <c r="AQ57" s="31"/>
      <c r="AR57" s="31">
        <f t="shared" si="24"/>
        <v>0</v>
      </c>
      <c r="AS57" s="31"/>
      <c r="AT57" s="31">
        <f t="shared" si="25"/>
        <v>0</v>
      </c>
      <c r="AU57" s="31"/>
      <c r="AV57" s="31">
        <f t="shared" si="26"/>
        <v>0</v>
      </c>
      <c r="AW57" s="31"/>
      <c r="AX57" s="31">
        <f t="shared" si="27"/>
        <v>0</v>
      </c>
      <c r="AY57" s="33">
        <f t="shared" si="28"/>
        <v>0</v>
      </c>
      <c r="AZ57" s="33"/>
      <c r="BA57" s="33">
        <f t="shared" si="30"/>
        <v>0</v>
      </c>
      <c r="BB57" s="33">
        <f t="shared" si="31"/>
        <v>0</v>
      </c>
      <c r="BC57" s="31">
        <f t="shared" si="44"/>
        <v>0</v>
      </c>
      <c r="BD57" s="31">
        <f t="shared" si="32"/>
        <v>0</v>
      </c>
      <c r="BE57" s="31"/>
      <c r="BF57" s="31">
        <f t="shared" si="33"/>
        <v>0</v>
      </c>
      <c r="BG57" s="31"/>
      <c r="BH57" s="31">
        <f t="shared" si="34"/>
        <v>0</v>
      </c>
      <c r="BI57" s="31"/>
      <c r="BJ57" s="31">
        <f t="shared" si="35"/>
        <v>0</v>
      </c>
      <c r="BK57" s="31"/>
      <c r="BL57" s="31">
        <f t="shared" si="36"/>
        <v>0</v>
      </c>
      <c r="BM57" s="31"/>
      <c r="BN57" s="31">
        <f t="shared" si="37"/>
        <v>0</v>
      </c>
      <c r="BO57" s="3">
        <f t="shared" si="38"/>
        <v>0</v>
      </c>
      <c r="BP57" s="3">
        <f t="shared" si="39"/>
        <v>0</v>
      </c>
      <c r="BQ57" s="3">
        <f t="shared" si="40"/>
        <v>0</v>
      </c>
      <c r="BR57" s="3">
        <f t="shared" si="41"/>
        <v>0</v>
      </c>
    </row>
    <row r="58" spans="1:70" ht="42">
      <c r="A58" s="44" t="s">
        <v>83</v>
      </c>
      <c r="B58" s="45"/>
      <c r="C58" s="2"/>
      <c r="D58" s="2">
        <f t="shared" si="0"/>
        <v>101</v>
      </c>
      <c r="E58" s="2"/>
      <c r="F58" s="2">
        <f t="shared" si="1"/>
        <v>61.5</v>
      </c>
      <c r="G58" s="2"/>
      <c r="H58" s="2">
        <f>SUM(H38:H57)</f>
        <v>207330</v>
      </c>
      <c r="I58" s="2">
        <f t="shared" ref="I58:BR58" si="45">SUM(I38:I57)</f>
        <v>24</v>
      </c>
      <c r="J58" s="2">
        <f t="shared" si="45"/>
        <v>165864</v>
      </c>
      <c r="K58" s="2">
        <f t="shared" si="45"/>
        <v>71</v>
      </c>
      <c r="L58" s="2">
        <f t="shared" si="45"/>
        <v>490681</v>
      </c>
      <c r="M58" s="2">
        <f t="shared" si="45"/>
        <v>37.5</v>
      </c>
      <c r="N58" s="2">
        <f t="shared" si="45"/>
        <v>259162.5</v>
      </c>
      <c r="O58" s="2">
        <f t="shared" si="45"/>
        <v>0</v>
      </c>
      <c r="P58" s="2">
        <f t="shared" si="45"/>
        <v>0</v>
      </c>
      <c r="Q58" s="2">
        <f t="shared" si="45"/>
        <v>0</v>
      </c>
      <c r="R58" s="2">
        <f t="shared" si="45"/>
        <v>0</v>
      </c>
      <c r="S58" s="2">
        <f t="shared" si="45"/>
        <v>101</v>
      </c>
      <c r="T58" s="2">
        <f t="shared" si="45"/>
        <v>698011</v>
      </c>
      <c r="U58" s="2">
        <f t="shared" si="45"/>
        <v>61.5</v>
      </c>
      <c r="V58" s="2">
        <f t="shared" si="45"/>
        <v>425026.5</v>
      </c>
      <c r="W58" s="2">
        <f t="shared" si="45"/>
        <v>0</v>
      </c>
      <c r="X58" s="2">
        <f t="shared" si="45"/>
        <v>0</v>
      </c>
      <c r="Y58" s="2">
        <f t="shared" si="45"/>
        <v>0</v>
      </c>
      <c r="Z58" s="2">
        <f t="shared" si="45"/>
        <v>0</v>
      </c>
      <c r="AA58" s="2">
        <f t="shared" si="45"/>
        <v>0</v>
      </c>
      <c r="AB58" s="2">
        <f t="shared" si="45"/>
        <v>0</v>
      </c>
      <c r="AC58" s="2">
        <f t="shared" si="45"/>
        <v>0</v>
      </c>
      <c r="AD58" s="2">
        <f t="shared" si="45"/>
        <v>0</v>
      </c>
      <c r="AE58" s="2">
        <f t="shared" si="45"/>
        <v>0</v>
      </c>
      <c r="AF58" s="2">
        <f t="shared" si="45"/>
        <v>0</v>
      </c>
      <c r="AG58" s="2">
        <f t="shared" si="45"/>
        <v>0</v>
      </c>
      <c r="AH58" s="2">
        <f t="shared" si="45"/>
        <v>0</v>
      </c>
      <c r="AI58" s="2">
        <f t="shared" si="45"/>
        <v>0</v>
      </c>
      <c r="AJ58" s="2">
        <f t="shared" si="45"/>
        <v>0</v>
      </c>
      <c r="AK58" s="2">
        <f t="shared" si="45"/>
        <v>0</v>
      </c>
      <c r="AL58" s="2">
        <f t="shared" si="45"/>
        <v>0</v>
      </c>
      <c r="AM58" s="2">
        <f t="shared" si="45"/>
        <v>0</v>
      </c>
      <c r="AN58" s="2">
        <f t="shared" si="45"/>
        <v>0</v>
      </c>
      <c r="AO58" s="2">
        <f t="shared" si="45"/>
        <v>0</v>
      </c>
      <c r="AP58" s="2">
        <f t="shared" si="45"/>
        <v>0</v>
      </c>
      <c r="AQ58" s="2">
        <f t="shared" si="45"/>
        <v>0</v>
      </c>
      <c r="AR58" s="2">
        <f t="shared" si="45"/>
        <v>0</v>
      </c>
      <c r="AS58" s="2">
        <f t="shared" si="45"/>
        <v>0</v>
      </c>
      <c r="AT58" s="2">
        <f t="shared" si="45"/>
        <v>0</v>
      </c>
      <c r="AU58" s="2">
        <f t="shared" si="45"/>
        <v>0</v>
      </c>
      <c r="AV58" s="2">
        <f t="shared" si="45"/>
        <v>0</v>
      </c>
      <c r="AW58" s="2">
        <f t="shared" si="45"/>
        <v>0</v>
      </c>
      <c r="AX58" s="2">
        <f t="shared" si="45"/>
        <v>0</v>
      </c>
      <c r="AY58" s="2">
        <f t="shared" si="45"/>
        <v>0</v>
      </c>
      <c r="AZ58" s="2">
        <f t="shared" si="45"/>
        <v>0</v>
      </c>
      <c r="BA58" s="2">
        <f t="shared" si="45"/>
        <v>0</v>
      </c>
      <c r="BB58" s="2">
        <f t="shared" si="45"/>
        <v>0</v>
      </c>
      <c r="BC58" s="2">
        <f t="shared" si="45"/>
        <v>0</v>
      </c>
      <c r="BD58" s="2">
        <f t="shared" si="45"/>
        <v>0</v>
      </c>
      <c r="BE58" s="2">
        <f t="shared" si="45"/>
        <v>0</v>
      </c>
      <c r="BF58" s="2">
        <f t="shared" si="45"/>
        <v>0</v>
      </c>
      <c r="BG58" s="2">
        <f t="shared" si="45"/>
        <v>0</v>
      </c>
      <c r="BH58" s="2">
        <f t="shared" si="45"/>
        <v>0</v>
      </c>
      <c r="BI58" s="2">
        <f t="shared" si="45"/>
        <v>0</v>
      </c>
      <c r="BJ58" s="2">
        <f t="shared" si="45"/>
        <v>0</v>
      </c>
      <c r="BK58" s="2">
        <f t="shared" si="45"/>
        <v>0</v>
      </c>
      <c r="BL58" s="2">
        <f t="shared" si="45"/>
        <v>0</v>
      </c>
      <c r="BM58" s="2">
        <f t="shared" si="45"/>
        <v>0</v>
      </c>
      <c r="BN58" s="2">
        <f t="shared" si="45"/>
        <v>0</v>
      </c>
      <c r="BO58" s="2">
        <f t="shared" si="45"/>
        <v>0</v>
      </c>
      <c r="BP58" s="2">
        <f t="shared" si="45"/>
        <v>0</v>
      </c>
      <c r="BQ58" s="2">
        <f t="shared" si="45"/>
        <v>0</v>
      </c>
      <c r="BR58" s="2">
        <f t="shared" si="45"/>
        <v>0</v>
      </c>
    </row>
    <row r="59" spans="1:70" ht="21">
      <c r="A59" s="46" t="s">
        <v>84</v>
      </c>
      <c r="B59" s="47"/>
      <c r="C59" s="31"/>
      <c r="D59" s="31">
        <f t="shared" si="0"/>
        <v>0</v>
      </c>
      <c r="E59" s="31"/>
      <c r="F59" s="31">
        <f t="shared" si="1"/>
        <v>0</v>
      </c>
      <c r="G59" s="31"/>
      <c r="H59" s="31">
        <f t="shared" si="2"/>
        <v>0</v>
      </c>
      <c r="I59" s="31"/>
      <c r="J59" s="31">
        <f t="shared" si="3"/>
        <v>0</v>
      </c>
      <c r="K59" s="31"/>
      <c r="L59" s="31">
        <f t="shared" si="4"/>
        <v>0</v>
      </c>
      <c r="M59" s="31"/>
      <c r="N59" s="31">
        <f t="shared" si="5"/>
        <v>0</v>
      </c>
      <c r="O59" s="31"/>
      <c r="P59" s="31">
        <f t="shared" si="6"/>
        <v>0</v>
      </c>
      <c r="Q59" s="31"/>
      <c r="R59" s="31">
        <f t="shared" si="7"/>
        <v>0</v>
      </c>
      <c r="S59" s="4">
        <f t="shared" si="8"/>
        <v>0</v>
      </c>
      <c r="T59" s="4">
        <f t="shared" si="9"/>
        <v>0</v>
      </c>
      <c r="U59" s="4">
        <f t="shared" si="10"/>
        <v>0</v>
      </c>
      <c r="V59" s="4">
        <f t="shared" si="11"/>
        <v>0</v>
      </c>
      <c r="W59" s="31"/>
      <c r="X59" s="31">
        <f t="shared" si="12"/>
        <v>0</v>
      </c>
      <c r="Y59" s="31"/>
      <c r="Z59" s="31">
        <f t="shared" si="13"/>
        <v>0</v>
      </c>
      <c r="AA59" s="31"/>
      <c r="AB59" s="31">
        <f t="shared" si="14"/>
        <v>0</v>
      </c>
      <c r="AC59" s="31"/>
      <c r="AD59" s="31">
        <f t="shared" si="15"/>
        <v>0</v>
      </c>
      <c r="AE59" s="31"/>
      <c r="AF59" s="31">
        <f t="shared" si="16"/>
        <v>0</v>
      </c>
      <c r="AG59" s="31"/>
      <c r="AH59" s="31">
        <f t="shared" si="17"/>
        <v>0</v>
      </c>
      <c r="AI59" s="32">
        <f t="shared" si="18"/>
        <v>0</v>
      </c>
      <c r="AJ59" s="32">
        <f t="shared" si="19"/>
        <v>0</v>
      </c>
      <c r="AK59" s="32">
        <f t="shared" si="20"/>
        <v>0</v>
      </c>
      <c r="AL59" s="32">
        <f t="shared" si="21"/>
        <v>0</v>
      </c>
      <c r="AM59" s="31"/>
      <c r="AN59" s="31">
        <f t="shared" si="22"/>
        <v>0</v>
      </c>
      <c r="AO59" s="31"/>
      <c r="AP59" s="31">
        <f t="shared" si="23"/>
        <v>0</v>
      </c>
      <c r="AQ59" s="31"/>
      <c r="AR59" s="31">
        <f t="shared" si="24"/>
        <v>0</v>
      </c>
      <c r="AS59" s="31"/>
      <c r="AT59" s="31">
        <f t="shared" si="25"/>
        <v>0</v>
      </c>
      <c r="AU59" s="31"/>
      <c r="AV59" s="31">
        <f t="shared" si="26"/>
        <v>0</v>
      </c>
      <c r="AW59" s="31"/>
      <c r="AX59" s="31">
        <f t="shared" si="27"/>
        <v>0</v>
      </c>
      <c r="AY59" s="33">
        <f t="shared" si="28"/>
        <v>0</v>
      </c>
      <c r="AZ59" s="33"/>
      <c r="BA59" s="33">
        <f t="shared" si="30"/>
        <v>0</v>
      </c>
      <c r="BB59" s="33">
        <f t="shared" si="31"/>
        <v>0</v>
      </c>
      <c r="BC59" s="31"/>
      <c r="BD59" s="31">
        <f t="shared" si="32"/>
        <v>0</v>
      </c>
      <c r="BE59" s="31"/>
      <c r="BF59" s="31">
        <f t="shared" si="33"/>
        <v>0</v>
      </c>
      <c r="BG59" s="31"/>
      <c r="BH59" s="31">
        <f t="shared" si="34"/>
        <v>0</v>
      </c>
      <c r="BI59" s="31"/>
      <c r="BJ59" s="31">
        <f t="shared" si="35"/>
        <v>0</v>
      </c>
      <c r="BK59" s="31"/>
      <c r="BL59" s="31">
        <f t="shared" si="36"/>
        <v>0</v>
      </c>
      <c r="BM59" s="31"/>
      <c r="BN59" s="31">
        <f t="shared" si="37"/>
        <v>0</v>
      </c>
      <c r="BO59" s="3">
        <f t="shared" si="38"/>
        <v>0</v>
      </c>
      <c r="BP59" s="3">
        <f t="shared" si="39"/>
        <v>0</v>
      </c>
      <c r="BQ59" s="3">
        <f t="shared" si="40"/>
        <v>0</v>
      </c>
      <c r="BR59" s="3">
        <f t="shared" si="41"/>
        <v>0</v>
      </c>
    </row>
    <row r="60" spans="1:70">
      <c r="A60" s="122" t="s">
        <v>84</v>
      </c>
      <c r="B60" s="48" t="s">
        <v>85</v>
      </c>
      <c r="C60" s="31">
        <v>22261</v>
      </c>
      <c r="D60" s="31">
        <f t="shared" si="0"/>
        <v>0</v>
      </c>
      <c r="E60" s="31"/>
      <c r="F60" s="31">
        <f t="shared" si="1"/>
        <v>2</v>
      </c>
      <c r="G60" s="31"/>
      <c r="H60" s="31">
        <f t="shared" si="2"/>
        <v>0</v>
      </c>
      <c r="I60" s="31"/>
      <c r="J60" s="31">
        <f t="shared" si="3"/>
        <v>0</v>
      </c>
      <c r="K60" s="31"/>
      <c r="L60" s="31">
        <f t="shared" si="4"/>
        <v>0</v>
      </c>
      <c r="M60" s="31">
        <v>2</v>
      </c>
      <c r="N60" s="31">
        <f t="shared" si="5"/>
        <v>44522</v>
      </c>
      <c r="O60" s="31"/>
      <c r="P60" s="31">
        <f t="shared" si="6"/>
        <v>0</v>
      </c>
      <c r="Q60" s="31"/>
      <c r="R60" s="31">
        <f t="shared" si="7"/>
        <v>0</v>
      </c>
      <c r="S60" s="4">
        <f t="shared" si="8"/>
        <v>0</v>
      </c>
      <c r="T60" s="4">
        <f t="shared" si="9"/>
        <v>0</v>
      </c>
      <c r="U60" s="4">
        <f t="shared" si="10"/>
        <v>2</v>
      </c>
      <c r="V60" s="4">
        <f t="shared" si="11"/>
        <v>44522</v>
      </c>
      <c r="W60" s="31"/>
      <c r="X60" s="31">
        <f t="shared" si="12"/>
        <v>0</v>
      </c>
      <c r="Y60" s="31"/>
      <c r="Z60" s="31">
        <f t="shared" si="13"/>
        <v>0</v>
      </c>
      <c r="AA60" s="31"/>
      <c r="AB60" s="31">
        <f t="shared" si="14"/>
        <v>0</v>
      </c>
      <c r="AC60" s="31"/>
      <c r="AD60" s="31">
        <f t="shared" si="15"/>
        <v>0</v>
      </c>
      <c r="AE60" s="31"/>
      <c r="AF60" s="31">
        <f t="shared" si="16"/>
        <v>0</v>
      </c>
      <c r="AG60" s="31"/>
      <c r="AH60" s="31">
        <f t="shared" si="17"/>
        <v>0</v>
      </c>
      <c r="AI60" s="32">
        <f t="shared" si="18"/>
        <v>0</v>
      </c>
      <c r="AJ60" s="32">
        <f t="shared" si="19"/>
        <v>0</v>
      </c>
      <c r="AK60" s="32">
        <f t="shared" si="20"/>
        <v>0</v>
      </c>
      <c r="AL60" s="32">
        <f t="shared" si="21"/>
        <v>0</v>
      </c>
      <c r="AM60" s="31"/>
      <c r="AN60" s="31">
        <f t="shared" si="22"/>
        <v>0</v>
      </c>
      <c r="AO60" s="31"/>
      <c r="AP60" s="31">
        <f t="shared" si="23"/>
        <v>0</v>
      </c>
      <c r="AQ60" s="31"/>
      <c r="AR60" s="31">
        <f t="shared" si="24"/>
        <v>0</v>
      </c>
      <c r="AS60" s="31"/>
      <c r="AT60" s="31">
        <f t="shared" si="25"/>
        <v>0</v>
      </c>
      <c r="AU60" s="31"/>
      <c r="AV60" s="31">
        <f t="shared" si="26"/>
        <v>0</v>
      </c>
      <c r="AW60" s="31"/>
      <c r="AX60" s="31">
        <f t="shared" si="27"/>
        <v>0</v>
      </c>
      <c r="AY60" s="33">
        <f t="shared" si="28"/>
        <v>0</v>
      </c>
      <c r="AZ60" s="33"/>
      <c r="BA60" s="33">
        <f t="shared" si="30"/>
        <v>0</v>
      </c>
      <c r="BB60" s="33">
        <f t="shared" si="31"/>
        <v>0</v>
      </c>
      <c r="BC60" s="31"/>
      <c r="BD60" s="31">
        <f t="shared" si="32"/>
        <v>0</v>
      </c>
      <c r="BE60" s="31"/>
      <c r="BF60" s="31">
        <f t="shared" si="33"/>
        <v>0</v>
      </c>
      <c r="BG60" s="31"/>
      <c r="BH60" s="31">
        <f t="shared" si="34"/>
        <v>0</v>
      </c>
      <c r="BI60" s="31"/>
      <c r="BJ60" s="31">
        <f t="shared" si="35"/>
        <v>0</v>
      </c>
      <c r="BK60" s="31"/>
      <c r="BL60" s="31">
        <f t="shared" si="36"/>
        <v>0</v>
      </c>
      <c r="BM60" s="31"/>
      <c r="BN60" s="31">
        <f t="shared" si="37"/>
        <v>0</v>
      </c>
      <c r="BO60" s="3">
        <f t="shared" si="38"/>
        <v>0</v>
      </c>
      <c r="BP60" s="3">
        <f t="shared" si="39"/>
        <v>0</v>
      </c>
      <c r="BQ60" s="3">
        <f t="shared" si="40"/>
        <v>0</v>
      </c>
      <c r="BR60" s="3">
        <f t="shared" si="41"/>
        <v>0</v>
      </c>
    </row>
    <row r="61" spans="1:70">
      <c r="A61" s="122"/>
      <c r="B61" s="48" t="s">
        <v>86</v>
      </c>
      <c r="C61" s="31">
        <v>22261</v>
      </c>
      <c r="D61" s="31">
        <f t="shared" si="0"/>
        <v>321</v>
      </c>
      <c r="E61" s="31"/>
      <c r="F61" s="31">
        <f t="shared" si="1"/>
        <v>302</v>
      </c>
      <c r="G61" s="31">
        <v>98</v>
      </c>
      <c r="H61" s="31">
        <f t="shared" si="2"/>
        <v>2181578</v>
      </c>
      <c r="I61" s="31">
        <v>135</v>
      </c>
      <c r="J61" s="31">
        <f t="shared" si="3"/>
        <v>3005235</v>
      </c>
      <c r="K61" s="31">
        <v>223</v>
      </c>
      <c r="L61" s="31">
        <f t="shared" si="4"/>
        <v>4964203</v>
      </c>
      <c r="M61" s="31">
        <v>167</v>
      </c>
      <c r="N61" s="31">
        <f t="shared" si="5"/>
        <v>3717587</v>
      </c>
      <c r="O61" s="31"/>
      <c r="P61" s="31">
        <f t="shared" si="6"/>
        <v>0</v>
      </c>
      <c r="Q61" s="31"/>
      <c r="R61" s="31">
        <f t="shared" si="7"/>
        <v>0</v>
      </c>
      <c r="S61" s="4">
        <f t="shared" si="8"/>
        <v>321</v>
      </c>
      <c r="T61" s="4">
        <f t="shared" si="9"/>
        <v>7145781</v>
      </c>
      <c r="U61" s="4">
        <f t="shared" si="10"/>
        <v>302</v>
      </c>
      <c r="V61" s="4">
        <f t="shared" si="11"/>
        <v>6722822</v>
      </c>
      <c r="W61" s="31"/>
      <c r="X61" s="31">
        <f t="shared" si="12"/>
        <v>0</v>
      </c>
      <c r="Y61" s="31"/>
      <c r="Z61" s="31">
        <f t="shared" si="13"/>
        <v>0</v>
      </c>
      <c r="AA61" s="31"/>
      <c r="AB61" s="31">
        <f t="shared" si="14"/>
        <v>0</v>
      </c>
      <c r="AC61" s="31"/>
      <c r="AD61" s="31">
        <f t="shared" si="15"/>
        <v>0</v>
      </c>
      <c r="AE61" s="31"/>
      <c r="AF61" s="31">
        <f t="shared" si="16"/>
        <v>0</v>
      </c>
      <c r="AG61" s="31"/>
      <c r="AH61" s="31">
        <f t="shared" si="17"/>
        <v>0</v>
      </c>
      <c r="AI61" s="32">
        <f t="shared" si="18"/>
        <v>0</v>
      </c>
      <c r="AJ61" s="32">
        <f t="shared" si="19"/>
        <v>0</v>
      </c>
      <c r="AK61" s="32">
        <f t="shared" si="20"/>
        <v>0</v>
      </c>
      <c r="AL61" s="32">
        <f t="shared" si="21"/>
        <v>0</v>
      </c>
      <c r="AM61" s="31"/>
      <c r="AN61" s="31">
        <f t="shared" si="22"/>
        <v>0</v>
      </c>
      <c r="AO61" s="31"/>
      <c r="AP61" s="31">
        <f t="shared" si="23"/>
        <v>0</v>
      </c>
      <c r="AQ61" s="31"/>
      <c r="AR61" s="31">
        <f t="shared" si="24"/>
        <v>0</v>
      </c>
      <c r="AS61" s="31"/>
      <c r="AT61" s="31">
        <f t="shared" si="25"/>
        <v>0</v>
      </c>
      <c r="AU61" s="31"/>
      <c r="AV61" s="31">
        <f t="shared" si="26"/>
        <v>0</v>
      </c>
      <c r="AW61" s="31"/>
      <c r="AX61" s="31">
        <f t="shared" si="27"/>
        <v>0</v>
      </c>
      <c r="AY61" s="33">
        <f t="shared" si="28"/>
        <v>0</v>
      </c>
      <c r="AZ61" s="33"/>
      <c r="BA61" s="33">
        <f t="shared" si="30"/>
        <v>0</v>
      </c>
      <c r="BB61" s="33">
        <f t="shared" si="31"/>
        <v>0</v>
      </c>
      <c r="BC61" s="31"/>
      <c r="BD61" s="31">
        <f t="shared" si="32"/>
        <v>0</v>
      </c>
      <c r="BE61" s="31"/>
      <c r="BF61" s="31">
        <f t="shared" si="33"/>
        <v>0</v>
      </c>
      <c r="BG61" s="31"/>
      <c r="BH61" s="31">
        <f t="shared" si="34"/>
        <v>0</v>
      </c>
      <c r="BI61" s="31"/>
      <c r="BJ61" s="31">
        <f t="shared" si="35"/>
        <v>0</v>
      </c>
      <c r="BK61" s="31"/>
      <c r="BL61" s="31">
        <f t="shared" si="36"/>
        <v>0</v>
      </c>
      <c r="BM61" s="31"/>
      <c r="BN61" s="31">
        <f t="shared" si="37"/>
        <v>0</v>
      </c>
      <c r="BO61" s="3">
        <f t="shared" si="38"/>
        <v>0</v>
      </c>
      <c r="BP61" s="3">
        <f t="shared" si="39"/>
        <v>0</v>
      </c>
      <c r="BQ61" s="3">
        <f t="shared" si="40"/>
        <v>0</v>
      </c>
      <c r="BR61" s="3">
        <f t="shared" si="41"/>
        <v>0</v>
      </c>
    </row>
    <row r="62" spans="1:70">
      <c r="A62" s="122"/>
      <c r="B62" s="48" t="s">
        <v>87</v>
      </c>
      <c r="C62" s="31">
        <v>22261</v>
      </c>
      <c r="D62" s="31">
        <f t="shared" si="0"/>
        <v>0</v>
      </c>
      <c r="E62" s="31"/>
      <c r="F62" s="31">
        <f t="shared" si="1"/>
        <v>2</v>
      </c>
      <c r="G62" s="31"/>
      <c r="H62" s="31">
        <f t="shared" si="2"/>
        <v>0</v>
      </c>
      <c r="I62" s="31"/>
      <c r="J62" s="31">
        <f t="shared" si="3"/>
        <v>0</v>
      </c>
      <c r="K62" s="31"/>
      <c r="L62" s="31">
        <f t="shared" si="4"/>
        <v>0</v>
      </c>
      <c r="M62" s="31">
        <v>2</v>
      </c>
      <c r="N62" s="31">
        <f t="shared" si="5"/>
        <v>44522</v>
      </c>
      <c r="O62" s="31"/>
      <c r="P62" s="31">
        <f t="shared" si="6"/>
        <v>0</v>
      </c>
      <c r="Q62" s="31"/>
      <c r="R62" s="31">
        <f t="shared" si="7"/>
        <v>0</v>
      </c>
      <c r="S62" s="4">
        <f t="shared" si="8"/>
        <v>0</v>
      </c>
      <c r="T62" s="4">
        <f t="shared" si="9"/>
        <v>0</v>
      </c>
      <c r="U62" s="4">
        <f t="shared" si="10"/>
        <v>2</v>
      </c>
      <c r="V62" s="4">
        <f t="shared" si="11"/>
        <v>44522</v>
      </c>
      <c r="W62" s="31"/>
      <c r="X62" s="31">
        <f t="shared" si="12"/>
        <v>0</v>
      </c>
      <c r="Y62" s="31"/>
      <c r="Z62" s="31">
        <f t="shared" si="13"/>
        <v>0</v>
      </c>
      <c r="AA62" s="31"/>
      <c r="AB62" s="31">
        <f t="shared" si="14"/>
        <v>0</v>
      </c>
      <c r="AC62" s="31"/>
      <c r="AD62" s="31">
        <f t="shared" si="15"/>
        <v>0</v>
      </c>
      <c r="AE62" s="31"/>
      <c r="AF62" s="31">
        <f t="shared" si="16"/>
        <v>0</v>
      </c>
      <c r="AG62" s="31"/>
      <c r="AH62" s="31">
        <f t="shared" si="17"/>
        <v>0</v>
      </c>
      <c r="AI62" s="32">
        <f t="shared" si="18"/>
        <v>0</v>
      </c>
      <c r="AJ62" s="32">
        <f t="shared" si="19"/>
        <v>0</v>
      </c>
      <c r="AK62" s="32">
        <f t="shared" si="20"/>
        <v>0</v>
      </c>
      <c r="AL62" s="32">
        <f t="shared" si="21"/>
        <v>0</v>
      </c>
      <c r="AM62" s="31"/>
      <c r="AN62" s="31">
        <f t="shared" si="22"/>
        <v>0</v>
      </c>
      <c r="AO62" s="31"/>
      <c r="AP62" s="31">
        <f t="shared" si="23"/>
        <v>0</v>
      </c>
      <c r="AQ62" s="31"/>
      <c r="AR62" s="31">
        <f t="shared" si="24"/>
        <v>0</v>
      </c>
      <c r="AS62" s="31"/>
      <c r="AT62" s="31">
        <f t="shared" si="25"/>
        <v>0</v>
      </c>
      <c r="AU62" s="31"/>
      <c r="AV62" s="31">
        <f t="shared" si="26"/>
        <v>0</v>
      </c>
      <c r="AW62" s="31"/>
      <c r="AX62" s="31">
        <f t="shared" si="27"/>
        <v>0</v>
      </c>
      <c r="AY62" s="33">
        <f t="shared" si="28"/>
        <v>0</v>
      </c>
      <c r="AZ62" s="33"/>
      <c r="BA62" s="33">
        <f t="shared" si="30"/>
        <v>0</v>
      </c>
      <c r="BB62" s="33">
        <f t="shared" si="31"/>
        <v>0</v>
      </c>
      <c r="BC62" s="31"/>
      <c r="BD62" s="31">
        <f t="shared" si="32"/>
        <v>0</v>
      </c>
      <c r="BE62" s="31"/>
      <c r="BF62" s="31">
        <f t="shared" si="33"/>
        <v>0</v>
      </c>
      <c r="BG62" s="31"/>
      <c r="BH62" s="31">
        <f t="shared" si="34"/>
        <v>0</v>
      </c>
      <c r="BI62" s="31"/>
      <c r="BJ62" s="31">
        <f t="shared" si="35"/>
        <v>0</v>
      </c>
      <c r="BK62" s="31"/>
      <c r="BL62" s="31">
        <f t="shared" si="36"/>
        <v>0</v>
      </c>
      <c r="BM62" s="31"/>
      <c r="BN62" s="31">
        <f t="shared" si="37"/>
        <v>0</v>
      </c>
      <c r="BO62" s="3">
        <f t="shared" si="38"/>
        <v>0</v>
      </c>
      <c r="BP62" s="3">
        <f t="shared" si="39"/>
        <v>0</v>
      </c>
      <c r="BQ62" s="3">
        <f t="shared" si="40"/>
        <v>0</v>
      </c>
      <c r="BR62" s="3">
        <f t="shared" si="41"/>
        <v>0</v>
      </c>
    </row>
    <row r="63" spans="1:70">
      <c r="A63" s="122"/>
      <c r="B63" s="48" t="s">
        <v>88</v>
      </c>
      <c r="C63" s="31"/>
      <c r="D63" s="31">
        <f t="shared" si="0"/>
        <v>0</v>
      </c>
      <c r="E63" s="31"/>
      <c r="F63" s="31">
        <f t="shared" si="1"/>
        <v>0</v>
      </c>
      <c r="G63" s="31"/>
      <c r="H63" s="31">
        <f t="shared" si="2"/>
        <v>0</v>
      </c>
      <c r="I63" s="31"/>
      <c r="J63" s="31">
        <f t="shared" si="3"/>
        <v>0</v>
      </c>
      <c r="K63" s="31"/>
      <c r="L63" s="31">
        <f t="shared" si="4"/>
        <v>0</v>
      </c>
      <c r="M63" s="31"/>
      <c r="N63" s="31">
        <f t="shared" si="5"/>
        <v>0</v>
      </c>
      <c r="O63" s="31"/>
      <c r="P63" s="31">
        <f t="shared" si="6"/>
        <v>0</v>
      </c>
      <c r="Q63" s="31"/>
      <c r="R63" s="31">
        <f t="shared" si="7"/>
        <v>0</v>
      </c>
      <c r="S63" s="4">
        <f t="shared" si="8"/>
        <v>0</v>
      </c>
      <c r="T63" s="4">
        <f t="shared" si="9"/>
        <v>0</v>
      </c>
      <c r="U63" s="4">
        <f t="shared" si="10"/>
        <v>0</v>
      </c>
      <c r="V63" s="4">
        <f t="shared" si="11"/>
        <v>0</v>
      </c>
      <c r="W63" s="31"/>
      <c r="X63" s="31">
        <f t="shared" si="12"/>
        <v>0</v>
      </c>
      <c r="Y63" s="31"/>
      <c r="Z63" s="31">
        <f t="shared" si="13"/>
        <v>0</v>
      </c>
      <c r="AA63" s="31"/>
      <c r="AB63" s="31">
        <f t="shared" si="14"/>
        <v>0</v>
      </c>
      <c r="AC63" s="31"/>
      <c r="AD63" s="31">
        <f t="shared" si="15"/>
        <v>0</v>
      </c>
      <c r="AE63" s="31"/>
      <c r="AF63" s="31">
        <f t="shared" si="16"/>
        <v>0</v>
      </c>
      <c r="AG63" s="31"/>
      <c r="AH63" s="31">
        <f t="shared" si="17"/>
        <v>0</v>
      </c>
      <c r="AI63" s="32">
        <f t="shared" si="18"/>
        <v>0</v>
      </c>
      <c r="AJ63" s="32">
        <f t="shared" si="19"/>
        <v>0</v>
      </c>
      <c r="AK63" s="32">
        <f t="shared" si="20"/>
        <v>0</v>
      </c>
      <c r="AL63" s="32">
        <f t="shared" si="21"/>
        <v>0</v>
      </c>
      <c r="AM63" s="31"/>
      <c r="AN63" s="31">
        <f t="shared" si="22"/>
        <v>0</v>
      </c>
      <c r="AO63" s="31"/>
      <c r="AP63" s="31">
        <f t="shared" si="23"/>
        <v>0</v>
      </c>
      <c r="AQ63" s="31"/>
      <c r="AR63" s="31">
        <f t="shared" si="24"/>
        <v>0</v>
      </c>
      <c r="AS63" s="31"/>
      <c r="AT63" s="31">
        <f t="shared" si="25"/>
        <v>0</v>
      </c>
      <c r="AU63" s="31"/>
      <c r="AV63" s="31">
        <f t="shared" si="26"/>
        <v>0</v>
      </c>
      <c r="AW63" s="31"/>
      <c r="AX63" s="31">
        <f t="shared" si="27"/>
        <v>0</v>
      </c>
      <c r="AY63" s="33">
        <f t="shared" si="28"/>
        <v>0</v>
      </c>
      <c r="AZ63" s="33"/>
      <c r="BA63" s="33">
        <f t="shared" si="30"/>
        <v>0</v>
      </c>
      <c r="BB63" s="33">
        <f t="shared" si="31"/>
        <v>0</v>
      </c>
      <c r="BC63" s="31"/>
      <c r="BD63" s="31">
        <f t="shared" si="32"/>
        <v>0</v>
      </c>
      <c r="BE63" s="31"/>
      <c r="BF63" s="31">
        <f t="shared" si="33"/>
        <v>0</v>
      </c>
      <c r="BG63" s="31"/>
      <c r="BH63" s="31">
        <f t="shared" si="34"/>
        <v>0</v>
      </c>
      <c r="BI63" s="31"/>
      <c r="BJ63" s="31">
        <f t="shared" si="35"/>
        <v>0</v>
      </c>
      <c r="BK63" s="31"/>
      <c r="BL63" s="31">
        <f t="shared" si="36"/>
        <v>0</v>
      </c>
      <c r="BM63" s="31"/>
      <c r="BN63" s="31">
        <f t="shared" si="37"/>
        <v>0</v>
      </c>
      <c r="BO63" s="3">
        <f t="shared" si="38"/>
        <v>0</v>
      </c>
      <c r="BP63" s="3">
        <f t="shared" si="39"/>
        <v>0</v>
      </c>
      <c r="BQ63" s="3">
        <f t="shared" si="40"/>
        <v>0</v>
      </c>
      <c r="BR63" s="3">
        <f t="shared" si="41"/>
        <v>0</v>
      </c>
    </row>
    <row r="64" spans="1:70">
      <c r="A64" s="122"/>
      <c r="B64" s="48" t="s">
        <v>89</v>
      </c>
      <c r="C64" s="31">
        <v>22261</v>
      </c>
      <c r="D64" s="31">
        <f t="shared" si="0"/>
        <v>0</v>
      </c>
      <c r="E64" s="31"/>
      <c r="F64" s="31">
        <f t="shared" si="1"/>
        <v>0</v>
      </c>
      <c r="G64" s="31"/>
      <c r="H64" s="31">
        <f t="shared" si="2"/>
        <v>0</v>
      </c>
      <c r="I64" s="31"/>
      <c r="J64" s="31">
        <f t="shared" si="3"/>
        <v>0</v>
      </c>
      <c r="K64" s="31"/>
      <c r="L64" s="31">
        <f t="shared" si="4"/>
        <v>0</v>
      </c>
      <c r="M64" s="31"/>
      <c r="N64" s="31">
        <f t="shared" si="5"/>
        <v>0</v>
      </c>
      <c r="O64" s="31"/>
      <c r="P64" s="31">
        <f t="shared" si="6"/>
        <v>0</v>
      </c>
      <c r="Q64" s="31"/>
      <c r="R64" s="31">
        <f t="shared" si="7"/>
        <v>0</v>
      </c>
      <c r="S64" s="4">
        <f t="shared" si="8"/>
        <v>0</v>
      </c>
      <c r="T64" s="4">
        <f t="shared" si="9"/>
        <v>0</v>
      </c>
      <c r="U64" s="4">
        <f t="shared" si="10"/>
        <v>0</v>
      </c>
      <c r="V64" s="4">
        <f t="shared" si="11"/>
        <v>0</v>
      </c>
      <c r="W64" s="31"/>
      <c r="X64" s="31">
        <f t="shared" si="12"/>
        <v>0</v>
      </c>
      <c r="Y64" s="31"/>
      <c r="Z64" s="31">
        <f t="shared" si="13"/>
        <v>0</v>
      </c>
      <c r="AA64" s="31"/>
      <c r="AB64" s="31">
        <f t="shared" si="14"/>
        <v>0</v>
      </c>
      <c r="AC64" s="31"/>
      <c r="AD64" s="31">
        <f t="shared" si="15"/>
        <v>0</v>
      </c>
      <c r="AE64" s="31"/>
      <c r="AF64" s="31">
        <f t="shared" si="16"/>
        <v>0</v>
      </c>
      <c r="AG64" s="31"/>
      <c r="AH64" s="31">
        <f t="shared" si="17"/>
        <v>0</v>
      </c>
      <c r="AI64" s="32">
        <f t="shared" si="18"/>
        <v>0</v>
      </c>
      <c r="AJ64" s="32">
        <f t="shared" si="19"/>
        <v>0</v>
      </c>
      <c r="AK64" s="32">
        <f t="shared" si="20"/>
        <v>0</v>
      </c>
      <c r="AL64" s="32">
        <f t="shared" si="21"/>
        <v>0</v>
      </c>
      <c r="AM64" s="31"/>
      <c r="AN64" s="31">
        <f t="shared" si="22"/>
        <v>0</v>
      </c>
      <c r="AO64" s="31"/>
      <c r="AP64" s="31">
        <f t="shared" si="23"/>
        <v>0</v>
      </c>
      <c r="AQ64" s="31"/>
      <c r="AR64" s="31">
        <f t="shared" si="24"/>
        <v>0</v>
      </c>
      <c r="AS64" s="31"/>
      <c r="AT64" s="31">
        <f t="shared" si="25"/>
        <v>0</v>
      </c>
      <c r="AU64" s="31"/>
      <c r="AV64" s="31">
        <f t="shared" si="26"/>
        <v>0</v>
      </c>
      <c r="AW64" s="31"/>
      <c r="AX64" s="31">
        <f t="shared" si="27"/>
        <v>0</v>
      </c>
      <c r="AY64" s="33">
        <f t="shared" si="28"/>
        <v>0</v>
      </c>
      <c r="AZ64" s="33"/>
      <c r="BA64" s="33">
        <f t="shared" si="30"/>
        <v>0</v>
      </c>
      <c r="BB64" s="33">
        <f t="shared" si="31"/>
        <v>0</v>
      </c>
      <c r="BC64" s="31"/>
      <c r="BD64" s="31">
        <f t="shared" si="32"/>
        <v>0</v>
      </c>
      <c r="BE64" s="31"/>
      <c r="BF64" s="31">
        <f t="shared" si="33"/>
        <v>0</v>
      </c>
      <c r="BG64" s="31"/>
      <c r="BH64" s="31">
        <f t="shared" si="34"/>
        <v>0</v>
      </c>
      <c r="BI64" s="31"/>
      <c r="BJ64" s="31">
        <f t="shared" si="35"/>
        <v>0</v>
      </c>
      <c r="BK64" s="31"/>
      <c r="BL64" s="31">
        <f t="shared" si="36"/>
        <v>0</v>
      </c>
      <c r="BM64" s="31"/>
      <c r="BN64" s="31">
        <f t="shared" si="37"/>
        <v>0</v>
      </c>
      <c r="BO64" s="3">
        <f t="shared" si="38"/>
        <v>0</v>
      </c>
      <c r="BP64" s="3">
        <f t="shared" si="39"/>
        <v>0</v>
      </c>
      <c r="BQ64" s="3">
        <f t="shared" si="40"/>
        <v>0</v>
      </c>
      <c r="BR64" s="3">
        <f t="shared" si="41"/>
        <v>0</v>
      </c>
    </row>
    <row r="65" spans="1:70">
      <c r="A65" s="122"/>
      <c r="B65" s="48" t="s">
        <v>90</v>
      </c>
      <c r="C65" s="31">
        <v>22261</v>
      </c>
      <c r="D65" s="31">
        <f t="shared" si="0"/>
        <v>0</v>
      </c>
      <c r="E65" s="31"/>
      <c r="F65" s="31">
        <f t="shared" si="1"/>
        <v>0</v>
      </c>
      <c r="G65" s="31"/>
      <c r="H65" s="31">
        <f t="shared" si="2"/>
        <v>0</v>
      </c>
      <c r="I65" s="31"/>
      <c r="J65" s="31">
        <f t="shared" si="3"/>
        <v>0</v>
      </c>
      <c r="K65" s="31"/>
      <c r="L65" s="31">
        <f t="shared" si="4"/>
        <v>0</v>
      </c>
      <c r="M65" s="31"/>
      <c r="N65" s="31">
        <f t="shared" si="5"/>
        <v>0</v>
      </c>
      <c r="O65" s="31"/>
      <c r="P65" s="31">
        <f t="shared" si="6"/>
        <v>0</v>
      </c>
      <c r="Q65" s="31"/>
      <c r="R65" s="31">
        <f t="shared" si="7"/>
        <v>0</v>
      </c>
      <c r="S65" s="4">
        <f t="shared" si="8"/>
        <v>0</v>
      </c>
      <c r="T65" s="4">
        <f t="shared" si="9"/>
        <v>0</v>
      </c>
      <c r="U65" s="4">
        <f t="shared" si="10"/>
        <v>0</v>
      </c>
      <c r="V65" s="4">
        <f t="shared" si="11"/>
        <v>0</v>
      </c>
      <c r="W65" s="31"/>
      <c r="X65" s="31">
        <f t="shared" si="12"/>
        <v>0</v>
      </c>
      <c r="Y65" s="31"/>
      <c r="Z65" s="31">
        <f t="shared" si="13"/>
        <v>0</v>
      </c>
      <c r="AA65" s="31"/>
      <c r="AB65" s="31">
        <f t="shared" si="14"/>
        <v>0</v>
      </c>
      <c r="AC65" s="31"/>
      <c r="AD65" s="31">
        <f t="shared" si="15"/>
        <v>0</v>
      </c>
      <c r="AE65" s="31"/>
      <c r="AF65" s="31">
        <f t="shared" si="16"/>
        <v>0</v>
      </c>
      <c r="AG65" s="31"/>
      <c r="AH65" s="31">
        <f t="shared" si="17"/>
        <v>0</v>
      </c>
      <c r="AI65" s="32">
        <f t="shared" si="18"/>
        <v>0</v>
      </c>
      <c r="AJ65" s="32">
        <f t="shared" si="19"/>
        <v>0</v>
      </c>
      <c r="AK65" s="32">
        <f t="shared" si="20"/>
        <v>0</v>
      </c>
      <c r="AL65" s="32">
        <f t="shared" si="21"/>
        <v>0</v>
      </c>
      <c r="AM65" s="31"/>
      <c r="AN65" s="31">
        <f t="shared" si="22"/>
        <v>0</v>
      </c>
      <c r="AO65" s="31"/>
      <c r="AP65" s="31">
        <f t="shared" si="23"/>
        <v>0</v>
      </c>
      <c r="AQ65" s="31"/>
      <c r="AR65" s="31">
        <f t="shared" si="24"/>
        <v>0</v>
      </c>
      <c r="AS65" s="31"/>
      <c r="AT65" s="31">
        <f t="shared" si="25"/>
        <v>0</v>
      </c>
      <c r="AU65" s="31"/>
      <c r="AV65" s="31">
        <f t="shared" si="26"/>
        <v>0</v>
      </c>
      <c r="AW65" s="31"/>
      <c r="AX65" s="31">
        <f t="shared" si="27"/>
        <v>0</v>
      </c>
      <c r="AY65" s="33">
        <f t="shared" si="28"/>
        <v>0</v>
      </c>
      <c r="AZ65" s="33"/>
      <c r="BA65" s="33">
        <f t="shared" si="30"/>
        <v>0</v>
      </c>
      <c r="BB65" s="33">
        <f t="shared" si="31"/>
        <v>0</v>
      </c>
      <c r="BC65" s="31"/>
      <c r="BD65" s="31">
        <f t="shared" si="32"/>
        <v>0</v>
      </c>
      <c r="BE65" s="31"/>
      <c r="BF65" s="31">
        <f t="shared" si="33"/>
        <v>0</v>
      </c>
      <c r="BG65" s="31"/>
      <c r="BH65" s="31">
        <f t="shared" si="34"/>
        <v>0</v>
      </c>
      <c r="BI65" s="31"/>
      <c r="BJ65" s="31">
        <f t="shared" si="35"/>
        <v>0</v>
      </c>
      <c r="BK65" s="31"/>
      <c r="BL65" s="31">
        <f t="shared" si="36"/>
        <v>0</v>
      </c>
      <c r="BM65" s="31"/>
      <c r="BN65" s="31">
        <f t="shared" si="37"/>
        <v>0</v>
      </c>
      <c r="BO65" s="3">
        <f t="shared" si="38"/>
        <v>0</v>
      </c>
      <c r="BP65" s="3">
        <f t="shared" si="39"/>
        <v>0</v>
      </c>
      <c r="BQ65" s="3">
        <f t="shared" si="40"/>
        <v>0</v>
      </c>
      <c r="BR65" s="3">
        <f t="shared" si="41"/>
        <v>0</v>
      </c>
    </row>
    <row r="66" spans="1:70">
      <c r="A66" s="122"/>
      <c r="B66" s="48" t="s">
        <v>91</v>
      </c>
      <c r="C66" s="31">
        <v>22673</v>
      </c>
      <c r="D66" s="31">
        <f t="shared" si="0"/>
        <v>0</v>
      </c>
      <c r="E66" s="31"/>
      <c r="F66" s="31">
        <f t="shared" si="1"/>
        <v>0</v>
      </c>
      <c r="G66" s="31"/>
      <c r="H66" s="31">
        <f t="shared" si="2"/>
        <v>0</v>
      </c>
      <c r="I66" s="31"/>
      <c r="J66" s="31">
        <f t="shared" si="3"/>
        <v>0</v>
      </c>
      <c r="K66" s="31"/>
      <c r="L66" s="31">
        <f t="shared" si="4"/>
        <v>0</v>
      </c>
      <c r="M66" s="31"/>
      <c r="N66" s="31">
        <f t="shared" si="5"/>
        <v>0</v>
      </c>
      <c r="O66" s="31"/>
      <c r="P66" s="31">
        <f t="shared" si="6"/>
        <v>0</v>
      </c>
      <c r="Q66" s="31"/>
      <c r="R66" s="31">
        <f t="shared" si="7"/>
        <v>0</v>
      </c>
      <c r="S66" s="4">
        <f t="shared" si="8"/>
        <v>0</v>
      </c>
      <c r="T66" s="4">
        <f t="shared" si="9"/>
        <v>0</v>
      </c>
      <c r="U66" s="4">
        <f t="shared" si="10"/>
        <v>0</v>
      </c>
      <c r="V66" s="4">
        <f t="shared" si="11"/>
        <v>0</v>
      </c>
      <c r="W66" s="31"/>
      <c r="X66" s="31">
        <f t="shared" si="12"/>
        <v>0</v>
      </c>
      <c r="Y66" s="31"/>
      <c r="Z66" s="31">
        <f t="shared" si="13"/>
        <v>0</v>
      </c>
      <c r="AA66" s="31"/>
      <c r="AB66" s="31">
        <f t="shared" si="14"/>
        <v>0</v>
      </c>
      <c r="AC66" s="31"/>
      <c r="AD66" s="31">
        <f t="shared" si="15"/>
        <v>0</v>
      </c>
      <c r="AE66" s="31"/>
      <c r="AF66" s="31">
        <f t="shared" si="16"/>
        <v>0</v>
      </c>
      <c r="AG66" s="31"/>
      <c r="AH66" s="31">
        <f t="shared" si="17"/>
        <v>0</v>
      </c>
      <c r="AI66" s="32">
        <f t="shared" si="18"/>
        <v>0</v>
      </c>
      <c r="AJ66" s="32">
        <f t="shared" si="19"/>
        <v>0</v>
      </c>
      <c r="AK66" s="32">
        <f t="shared" si="20"/>
        <v>0</v>
      </c>
      <c r="AL66" s="32">
        <f t="shared" si="21"/>
        <v>0</v>
      </c>
      <c r="AM66" s="31"/>
      <c r="AN66" s="31">
        <f t="shared" si="22"/>
        <v>0</v>
      </c>
      <c r="AO66" s="31"/>
      <c r="AP66" s="31">
        <f t="shared" si="23"/>
        <v>0</v>
      </c>
      <c r="AQ66" s="31"/>
      <c r="AR66" s="31">
        <f t="shared" si="24"/>
        <v>0</v>
      </c>
      <c r="AS66" s="31"/>
      <c r="AT66" s="31">
        <f t="shared" si="25"/>
        <v>0</v>
      </c>
      <c r="AU66" s="31"/>
      <c r="AV66" s="31">
        <f t="shared" si="26"/>
        <v>0</v>
      </c>
      <c r="AW66" s="31"/>
      <c r="AX66" s="31">
        <f t="shared" si="27"/>
        <v>0</v>
      </c>
      <c r="AY66" s="33">
        <f t="shared" si="28"/>
        <v>0</v>
      </c>
      <c r="AZ66" s="33"/>
      <c r="BA66" s="33">
        <f t="shared" si="30"/>
        <v>0</v>
      </c>
      <c r="BB66" s="33">
        <f t="shared" si="31"/>
        <v>0</v>
      </c>
      <c r="BC66" s="31"/>
      <c r="BD66" s="31">
        <f t="shared" si="32"/>
        <v>0</v>
      </c>
      <c r="BE66" s="31"/>
      <c r="BF66" s="31">
        <f t="shared" si="33"/>
        <v>0</v>
      </c>
      <c r="BG66" s="31"/>
      <c r="BH66" s="31">
        <f t="shared" si="34"/>
        <v>0</v>
      </c>
      <c r="BI66" s="31"/>
      <c r="BJ66" s="31">
        <f t="shared" si="35"/>
        <v>0</v>
      </c>
      <c r="BK66" s="31"/>
      <c r="BL66" s="31">
        <f t="shared" si="36"/>
        <v>0</v>
      </c>
      <c r="BM66" s="31"/>
      <c r="BN66" s="31">
        <f t="shared" si="37"/>
        <v>0</v>
      </c>
      <c r="BO66" s="3">
        <f t="shared" si="38"/>
        <v>0</v>
      </c>
      <c r="BP66" s="3">
        <f t="shared" si="39"/>
        <v>0</v>
      </c>
      <c r="BQ66" s="3">
        <f t="shared" si="40"/>
        <v>0</v>
      </c>
      <c r="BR66" s="3">
        <f t="shared" si="41"/>
        <v>0</v>
      </c>
    </row>
    <row r="67" spans="1:70">
      <c r="A67" s="122"/>
      <c r="B67" s="48" t="s">
        <v>92</v>
      </c>
      <c r="C67" s="31">
        <v>21024</v>
      </c>
      <c r="D67" s="31">
        <f t="shared" si="0"/>
        <v>0</v>
      </c>
      <c r="E67" s="31"/>
      <c r="F67" s="31">
        <f t="shared" si="1"/>
        <v>0</v>
      </c>
      <c r="G67" s="31"/>
      <c r="H67" s="31">
        <f t="shared" si="2"/>
        <v>0</v>
      </c>
      <c r="I67" s="31"/>
      <c r="J67" s="31">
        <f t="shared" si="3"/>
        <v>0</v>
      </c>
      <c r="K67" s="31"/>
      <c r="L67" s="31">
        <f t="shared" si="4"/>
        <v>0</v>
      </c>
      <c r="M67" s="31"/>
      <c r="N67" s="31">
        <f t="shared" si="5"/>
        <v>0</v>
      </c>
      <c r="O67" s="31"/>
      <c r="P67" s="31">
        <f t="shared" si="6"/>
        <v>0</v>
      </c>
      <c r="Q67" s="31"/>
      <c r="R67" s="31">
        <f t="shared" si="7"/>
        <v>0</v>
      </c>
      <c r="S67" s="4">
        <f t="shared" si="8"/>
        <v>0</v>
      </c>
      <c r="T67" s="4">
        <f t="shared" si="9"/>
        <v>0</v>
      </c>
      <c r="U67" s="4">
        <f t="shared" si="10"/>
        <v>0</v>
      </c>
      <c r="V67" s="4">
        <f t="shared" si="11"/>
        <v>0</v>
      </c>
      <c r="W67" s="31"/>
      <c r="X67" s="31">
        <f t="shared" si="12"/>
        <v>0</v>
      </c>
      <c r="Y67" s="31"/>
      <c r="Z67" s="31">
        <f t="shared" si="13"/>
        <v>0</v>
      </c>
      <c r="AA67" s="31"/>
      <c r="AB67" s="31">
        <f t="shared" si="14"/>
        <v>0</v>
      </c>
      <c r="AC67" s="31"/>
      <c r="AD67" s="31">
        <f t="shared" si="15"/>
        <v>0</v>
      </c>
      <c r="AE67" s="31"/>
      <c r="AF67" s="31">
        <f t="shared" si="16"/>
        <v>0</v>
      </c>
      <c r="AG67" s="31"/>
      <c r="AH67" s="31">
        <f t="shared" si="17"/>
        <v>0</v>
      </c>
      <c r="AI67" s="32">
        <f t="shared" si="18"/>
        <v>0</v>
      </c>
      <c r="AJ67" s="32">
        <f t="shared" si="19"/>
        <v>0</v>
      </c>
      <c r="AK67" s="32">
        <f t="shared" si="20"/>
        <v>0</v>
      </c>
      <c r="AL67" s="32">
        <f t="shared" si="21"/>
        <v>0</v>
      </c>
      <c r="AM67" s="31"/>
      <c r="AN67" s="31">
        <f t="shared" si="22"/>
        <v>0</v>
      </c>
      <c r="AO67" s="31"/>
      <c r="AP67" s="31">
        <f t="shared" si="23"/>
        <v>0</v>
      </c>
      <c r="AQ67" s="31"/>
      <c r="AR67" s="31">
        <f t="shared" si="24"/>
        <v>0</v>
      </c>
      <c r="AS67" s="31"/>
      <c r="AT67" s="31">
        <f t="shared" si="25"/>
        <v>0</v>
      </c>
      <c r="AU67" s="31"/>
      <c r="AV67" s="31">
        <f t="shared" si="26"/>
        <v>0</v>
      </c>
      <c r="AW67" s="31"/>
      <c r="AX67" s="31">
        <f t="shared" si="27"/>
        <v>0</v>
      </c>
      <c r="AY67" s="33">
        <f t="shared" si="28"/>
        <v>0</v>
      </c>
      <c r="AZ67" s="33"/>
      <c r="BA67" s="33">
        <f t="shared" si="30"/>
        <v>0</v>
      </c>
      <c r="BB67" s="33">
        <f t="shared" si="31"/>
        <v>0</v>
      </c>
      <c r="BC67" s="31"/>
      <c r="BD67" s="31">
        <f t="shared" si="32"/>
        <v>0</v>
      </c>
      <c r="BE67" s="31"/>
      <c r="BF67" s="31">
        <f t="shared" si="33"/>
        <v>0</v>
      </c>
      <c r="BG67" s="31"/>
      <c r="BH67" s="31">
        <f t="shared" si="34"/>
        <v>0</v>
      </c>
      <c r="BI67" s="31"/>
      <c r="BJ67" s="31">
        <f t="shared" si="35"/>
        <v>0</v>
      </c>
      <c r="BK67" s="31"/>
      <c r="BL67" s="31">
        <f t="shared" si="36"/>
        <v>0</v>
      </c>
      <c r="BM67" s="31"/>
      <c r="BN67" s="31">
        <f t="shared" si="37"/>
        <v>0</v>
      </c>
      <c r="BO67" s="3">
        <f t="shared" si="38"/>
        <v>0</v>
      </c>
      <c r="BP67" s="3">
        <f t="shared" si="39"/>
        <v>0</v>
      </c>
      <c r="BQ67" s="3">
        <f t="shared" si="40"/>
        <v>0</v>
      </c>
      <c r="BR67" s="3">
        <f t="shared" si="41"/>
        <v>0</v>
      </c>
    </row>
    <row r="68" spans="1:70">
      <c r="A68" s="122"/>
      <c r="B68" s="48" t="s">
        <v>93</v>
      </c>
      <c r="C68" s="31">
        <v>19788</v>
      </c>
      <c r="D68" s="31">
        <f t="shared" si="0"/>
        <v>0</v>
      </c>
      <c r="E68" s="31"/>
      <c r="F68" s="31">
        <f t="shared" si="1"/>
        <v>0</v>
      </c>
      <c r="G68" s="31"/>
      <c r="H68" s="31">
        <f t="shared" si="2"/>
        <v>0</v>
      </c>
      <c r="I68" s="31"/>
      <c r="J68" s="31">
        <f t="shared" si="3"/>
        <v>0</v>
      </c>
      <c r="K68" s="31"/>
      <c r="L68" s="31">
        <f t="shared" si="4"/>
        <v>0</v>
      </c>
      <c r="M68" s="31"/>
      <c r="N68" s="31">
        <f t="shared" si="5"/>
        <v>0</v>
      </c>
      <c r="O68" s="31"/>
      <c r="P68" s="31">
        <f t="shared" si="6"/>
        <v>0</v>
      </c>
      <c r="Q68" s="31"/>
      <c r="R68" s="31">
        <f t="shared" si="7"/>
        <v>0</v>
      </c>
      <c r="S68" s="4">
        <f t="shared" si="8"/>
        <v>0</v>
      </c>
      <c r="T68" s="4">
        <f t="shared" si="9"/>
        <v>0</v>
      </c>
      <c r="U68" s="4">
        <f t="shared" si="10"/>
        <v>0</v>
      </c>
      <c r="V68" s="4">
        <f t="shared" si="11"/>
        <v>0</v>
      </c>
      <c r="W68" s="31"/>
      <c r="X68" s="31">
        <f t="shared" si="12"/>
        <v>0</v>
      </c>
      <c r="Y68" s="31"/>
      <c r="Z68" s="31">
        <f t="shared" si="13"/>
        <v>0</v>
      </c>
      <c r="AA68" s="31"/>
      <c r="AB68" s="31">
        <f t="shared" si="14"/>
        <v>0</v>
      </c>
      <c r="AC68" s="31"/>
      <c r="AD68" s="31">
        <f t="shared" si="15"/>
        <v>0</v>
      </c>
      <c r="AE68" s="31"/>
      <c r="AF68" s="31">
        <f t="shared" si="16"/>
        <v>0</v>
      </c>
      <c r="AG68" s="31"/>
      <c r="AH68" s="31">
        <f t="shared" si="17"/>
        <v>0</v>
      </c>
      <c r="AI68" s="32">
        <f t="shared" si="18"/>
        <v>0</v>
      </c>
      <c r="AJ68" s="32">
        <f t="shared" si="19"/>
        <v>0</v>
      </c>
      <c r="AK68" s="32">
        <f t="shared" si="20"/>
        <v>0</v>
      </c>
      <c r="AL68" s="32">
        <f t="shared" si="21"/>
        <v>0</v>
      </c>
      <c r="AM68" s="31"/>
      <c r="AN68" s="31">
        <f t="shared" si="22"/>
        <v>0</v>
      </c>
      <c r="AO68" s="31"/>
      <c r="AP68" s="31">
        <f t="shared" si="23"/>
        <v>0</v>
      </c>
      <c r="AQ68" s="31"/>
      <c r="AR68" s="31">
        <f t="shared" si="24"/>
        <v>0</v>
      </c>
      <c r="AS68" s="31"/>
      <c r="AT68" s="31">
        <f t="shared" si="25"/>
        <v>0</v>
      </c>
      <c r="AU68" s="31"/>
      <c r="AV68" s="31">
        <f t="shared" si="26"/>
        <v>0</v>
      </c>
      <c r="AW68" s="31"/>
      <c r="AX68" s="31">
        <f t="shared" si="27"/>
        <v>0</v>
      </c>
      <c r="AY68" s="33">
        <f t="shared" si="28"/>
        <v>0</v>
      </c>
      <c r="AZ68" s="33"/>
      <c r="BA68" s="33">
        <f t="shared" si="30"/>
        <v>0</v>
      </c>
      <c r="BB68" s="33">
        <f t="shared" si="31"/>
        <v>0</v>
      </c>
      <c r="BC68" s="31"/>
      <c r="BD68" s="31">
        <f t="shared" si="32"/>
        <v>0</v>
      </c>
      <c r="BE68" s="31"/>
      <c r="BF68" s="31">
        <f t="shared" si="33"/>
        <v>0</v>
      </c>
      <c r="BG68" s="31"/>
      <c r="BH68" s="31">
        <f t="shared" si="34"/>
        <v>0</v>
      </c>
      <c r="BI68" s="31"/>
      <c r="BJ68" s="31">
        <f t="shared" si="35"/>
        <v>0</v>
      </c>
      <c r="BK68" s="31"/>
      <c r="BL68" s="31">
        <f t="shared" si="36"/>
        <v>0</v>
      </c>
      <c r="BM68" s="31"/>
      <c r="BN68" s="31">
        <f t="shared" si="37"/>
        <v>0</v>
      </c>
      <c r="BO68" s="3">
        <f t="shared" si="38"/>
        <v>0</v>
      </c>
      <c r="BP68" s="3">
        <f t="shared" si="39"/>
        <v>0</v>
      </c>
      <c r="BQ68" s="3">
        <f t="shared" si="40"/>
        <v>0</v>
      </c>
      <c r="BR68" s="3">
        <f t="shared" si="41"/>
        <v>0</v>
      </c>
    </row>
    <row r="69" spans="1:70">
      <c r="A69" s="122"/>
      <c r="B69" s="48" t="s">
        <v>94</v>
      </c>
      <c r="C69" s="31">
        <v>22261</v>
      </c>
      <c r="D69" s="31">
        <f t="shared" si="0"/>
        <v>8</v>
      </c>
      <c r="E69" s="31"/>
      <c r="F69" s="31">
        <f t="shared" si="1"/>
        <v>7</v>
      </c>
      <c r="G69" s="31">
        <v>3</v>
      </c>
      <c r="H69" s="31">
        <f t="shared" si="2"/>
        <v>66783</v>
      </c>
      <c r="I69" s="31"/>
      <c r="J69" s="31">
        <f t="shared" si="3"/>
        <v>0</v>
      </c>
      <c r="K69" s="31">
        <v>5</v>
      </c>
      <c r="L69" s="31">
        <f t="shared" si="4"/>
        <v>111305</v>
      </c>
      <c r="M69" s="31">
        <v>7</v>
      </c>
      <c r="N69" s="31">
        <f t="shared" si="5"/>
        <v>155827</v>
      </c>
      <c r="O69" s="31"/>
      <c r="P69" s="31">
        <f t="shared" si="6"/>
        <v>0</v>
      </c>
      <c r="Q69" s="31"/>
      <c r="R69" s="31">
        <f t="shared" si="7"/>
        <v>0</v>
      </c>
      <c r="S69" s="4">
        <f t="shared" si="8"/>
        <v>8</v>
      </c>
      <c r="T69" s="4">
        <f t="shared" si="9"/>
        <v>178088</v>
      </c>
      <c r="U69" s="4">
        <f t="shared" si="10"/>
        <v>7</v>
      </c>
      <c r="V69" s="4">
        <f t="shared" si="11"/>
        <v>155827</v>
      </c>
      <c r="W69" s="31"/>
      <c r="X69" s="31">
        <f t="shared" si="12"/>
        <v>0</v>
      </c>
      <c r="Y69" s="31"/>
      <c r="Z69" s="31">
        <f t="shared" si="13"/>
        <v>0</v>
      </c>
      <c r="AA69" s="31"/>
      <c r="AB69" s="31">
        <f t="shared" si="14"/>
        <v>0</v>
      </c>
      <c r="AC69" s="31"/>
      <c r="AD69" s="31">
        <f t="shared" si="15"/>
        <v>0</v>
      </c>
      <c r="AE69" s="31"/>
      <c r="AF69" s="31">
        <f t="shared" si="16"/>
        <v>0</v>
      </c>
      <c r="AG69" s="31"/>
      <c r="AH69" s="31">
        <f t="shared" si="17"/>
        <v>0</v>
      </c>
      <c r="AI69" s="32">
        <f t="shared" si="18"/>
        <v>0</v>
      </c>
      <c r="AJ69" s="32">
        <f t="shared" si="19"/>
        <v>0</v>
      </c>
      <c r="AK69" s="32">
        <f t="shared" si="20"/>
        <v>0</v>
      </c>
      <c r="AL69" s="32">
        <f t="shared" si="21"/>
        <v>0</v>
      </c>
      <c r="AM69" s="31"/>
      <c r="AN69" s="31">
        <f t="shared" si="22"/>
        <v>0</v>
      </c>
      <c r="AO69" s="31"/>
      <c r="AP69" s="31">
        <f t="shared" si="23"/>
        <v>0</v>
      </c>
      <c r="AQ69" s="31"/>
      <c r="AR69" s="31">
        <f t="shared" si="24"/>
        <v>0</v>
      </c>
      <c r="AS69" s="31"/>
      <c r="AT69" s="31">
        <f t="shared" si="25"/>
        <v>0</v>
      </c>
      <c r="AU69" s="31"/>
      <c r="AV69" s="31">
        <f t="shared" si="26"/>
        <v>0</v>
      </c>
      <c r="AW69" s="31"/>
      <c r="AX69" s="31">
        <f t="shared" si="27"/>
        <v>0</v>
      </c>
      <c r="AY69" s="33">
        <f t="shared" si="28"/>
        <v>0</v>
      </c>
      <c r="AZ69" s="33"/>
      <c r="BA69" s="33">
        <f t="shared" si="30"/>
        <v>0</v>
      </c>
      <c r="BB69" s="33">
        <f t="shared" si="31"/>
        <v>0</v>
      </c>
      <c r="BC69" s="31"/>
      <c r="BD69" s="31">
        <f t="shared" si="32"/>
        <v>0</v>
      </c>
      <c r="BE69" s="31"/>
      <c r="BF69" s="31">
        <f t="shared" si="33"/>
        <v>0</v>
      </c>
      <c r="BG69" s="31"/>
      <c r="BH69" s="31">
        <f t="shared" si="34"/>
        <v>0</v>
      </c>
      <c r="BI69" s="31"/>
      <c r="BJ69" s="31">
        <f t="shared" si="35"/>
        <v>0</v>
      </c>
      <c r="BK69" s="31"/>
      <c r="BL69" s="31">
        <f t="shared" si="36"/>
        <v>0</v>
      </c>
      <c r="BM69" s="31"/>
      <c r="BN69" s="31">
        <f t="shared" si="37"/>
        <v>0</v>
      </c>
      <c r="BO69" s="3">
        <f t="shared" si="38"/>
        <v>0</v>
      </c>
      <c r="BP69" s="3">
        <f t="shared" si="39"/>
        <v>0</v>
      </c>
      <c r="BQ69" s="3">
        <f t="shared" si="40"/>
        <v>0</v>
      </c>
      <c r="BR69" s="3">
        <f t="shared" si="41"/>
        <v>0</v>
      </c>
    </row>
    <row r="70" spans="1:70">
      <c r="A70" s="122"/>
      <c r="B70" s="49" t="s">
        <v>95</v>
      </c>
      <c r="C70" s="31"/>
      <c r="D70" s="31">
        <f t="shared" si="0"/>
        <v>0</v>
      </c>
      <c r="E70" s="31"/>
      <c r="F70" s="31">
        <f t="shared" si="1"/>
        <v>0</v>
      </c>
      <c r="G70" s="31"/>
      <c r="H70" s="31">
        <f t="shared" si="2"/>
        <v>0</v>
      </c>
      <c r="I70" s="31"/>
      <c r="J70" s="31">
        <f t="shared" si="3"/>
        <v>0</v>
      </c>
      <c r="K70" s="31"/>
      <c r="L70" s="31">
        <f t="shared" si="4"/>
        <v>0</v>
      </c>
      <c r="M70" s="31"/>
      <c r="N70" s="31">
        <f t="shared" si="5"/>
        <v>0</v>
      </c>
      <c r="O70" s="31"/>
      <c r="P70" s="31">
        <f t="shared" si="6"/>
        <v>0</v>
      </c>
      <c r="Q70" s="31"/>
      <c r="R70" s="31">
        <f t="shared" si="7"/>
        <v>0</v>
      </c>
      <c r="S70" s="4">
        <f t="shared" si="8"/>
        <v>0</v>
      </c>
      <c r="T70" s="4">
        <f t="shared" si="9"/>
        <v>0</v>
      </c>
      <c r="U70" s="4">
        <f t="shared" si="10"/>
        <v>0</v>
      </c>
      <c r="V70" s="4">
        <f t="shared" si="11"/>
        <v>0</v>
      </c>
      <c r="W70" s="31"/>
      <c r="X70" s="31">
        <f t="shared" si="12"/>
        <v>0</v>
      </c>
      <c r="Y70" s="31"/>
      <c r="Z70" s="31">
        <f t="shared" si="13"/>
        <v>0</v>
      </c>
      <c r="AA70" s="31"/>
      <c r="AB70" s="31">
        <f t="shared" si="14"/>
        <v>0</v>
      </c>
      <c r="AC70" s="31"/>
      <c r="AD70" s="31">
        <f t="shared" si="15"/>
        <v>0</v>
      </c>
      <c r="AE70" s="31"/>
      <c r="AF70" s="31">
        <f t="shared" si="16"/>
        <v>0</v>
      </c>
      <c r="AG70" s="31"/>
      <c r="AH70" s="31">
        <f t="shared" si="17"/>
        <v>0</v>
      </c>
      <c r="AI70" s="32">
        <f t="shared" si="18"/>
        <v>0</v>
      </c>
      <c r="AJ70" s="32">
        <f t="shared" si="19"/>
        <v>0</v>
      </c>
      <c r="AK70" s="32">
        <f t="shared" si="20"/>
        <v>0</v>
      </c>
      <c r="AL70" s="32">
        <f t="shared" si="21"/>
        <v>0</v>
      </c>
      <c r="AM70" s="31"/>
      <c r="AN70" s="31">
        <f t="shared" si="22"/>
        <v>0</v>
      </c>
      <c r="AO70" s="31"/>
      <c r="AP70" s="31">
        <f t="shared" si="23"/>
        <v>0</v>
      </c>
      <c r="AQ70" s="31"/>
      <c r="AR70" s="31">
        <f t="shared" si="24"/>
        <v>0</v>
      </c>
      <c r="AS70" s="31"/>
      <c r="AT70" s="31">
        <f t="shared" si="25"/>
        <v>0</v>
      </c>
      <c r="AU70" s="31"/>
      <c r="AV70" s="31">
        <f t="shared" si="26"/>
        <v>0</v>
      </c>
      <c r="AW70" s="31"/>
      <c r="AX70" s="31">
        <f t="shared" si="27"/>
        <v>0</v>
      </c>
      <c r="AY70" s="33">
        <f t="shared" si="28"/>
        <v>0</v>
      </c>
      <c r="AZ70" s="33"/>
      <c r="BA70" s="33">
        <f t="shared" si="30"/>
        <v>0</v>
      </c>
      <c r="BB70" s="33">
        <f t="shared" si="31"/>
        <v>0</v>
      </c>
      <c r="BC70" s="31"/>
      <c r="BD70" s="31">
        <f t="shared" si="32"/>
        <v>0</v>
      </c>
      <c r="BE70" s="31"/>
      <c r="BF70" s="31">
        <f t="shared" si="33"/>
        <v>0</v>
      </c>
      <c r="BG70" s="31"/>
      <c r="BH70" s="31">
        <f t="shared" si="34"/>
        <v>0</v>
      </c>
      <c r="BI70" s="31"/>
      <c r="BJ70" s="31">
        <f t="shared" si="35"/>
        <v>0</v>
      </c>
      <c r="BK70" s="31"/>
      <c r="BL70" s="31">
        <f t="shared" si="36"/>
        <v>0</v>
      </c>
      <c r="BM70" s="31"/>
      <c r="BN70" s="31">
        <f t="shared" si="37"/>
        <v>0</v>
      </c>
      <c r="BO70" s="3">
        <f t="shared" si="38"/>
        <v>0</v>
      </c>
      <c r="BP70" s="3">
        <f t="shared" si="39"/>
        <v>0</v>
      </c>
      <c r="BQ70" s="3">
        <f t="shared" si="40"/>
        <v>0</v>
      </c>
      <c r="BR70" s="3">
        <f t="shared" si="41"/>
        <v>0</v>
      </c>
    </row>
    <row r="71" spans="1:70">
      <c r="A71" s="122"/>
      <c r="B71" s="50" t="s">
        <v>96</v>
      </c>
      <c r="C71" s="31">
        <v>19788</v>
      </c>
      <c r="D71" s="31">
        <f t="shared" si="0"/>
        <v>0</v>
      </c>
      <c r="E71" s="31"/>
      <c r="F71" s="31">
        <f t="shared" si="1"/>
        <v>0</v>
      </c>
      <c r="G71" s="31"/>
      <c r="H71" s="31">
        <f t="shared" si="2"/>
        <v>0</v>
      </c>
      <c r="I71" s="31"/>
      <c r="J71" s="31">
        <f t="shared" si="3"/>
        <v>0</v>
      </c>
      <c r="K71" s="31"/>
      <c r="L71" s="31">
        <f t="shared" si="4"/>
        <v>0</v>
      </c>
      <c r="M71" s="31"/>
      <c r="N71" s="31">
        <f t="shared" si="5"/>
        <v>0</v>
      </c>
      <c r="O71" s="31"/>
      <c r="P71" s="31">
        <f t="shared" si="6"/>
        <v>0</v>
      </c>
      <c r="Q71" s="31"/>
      <c r="R71" s="31">
        <f t="shared" si="7"/>
        <v>0</v>
      </c>
      <c r="S71" s="4">
        <f t="shared" si="8"/>
        <v>0</v>
      </c>
      <c r="T71" s="4">
        <f t="shared" si="9"/>
        <v>0</v>
      </c>
      <c r="U71" s="4">
        <f t="shared" si="10"/>
        <v>0</v>
      </c>
      <c r="V71" s="4">
        <f t="shared" si="11"/>
        <v>0</v>
      </c>
      <c r="W71" s="31"/>
      <c r="X71" s="31">
        <f t="shared" si="12"/>
        <v>0</v>
      </c>
      <c r="Y71" s="31"/>
      <c r="Z71" s="31">
        <f t="shared" si="13"/>
        <v>0</v>
      </c>
      <c r="AA71" s="31"/>
      <c r="AB71" s="31">
        <f t="shared" si="14"/>
        <v>0</v>
      </c>
      <c r="AC71" s="31"/>
      <c r="AD71" s="31">
        <f t="shared" si="15"/>
        <v>0</v>
      </c>
      <c r="AE71" s="31"/>
      <c r="AF71" s="31">
        <f t="shared" si="16"/>
        <v>0</v>
      </c>
      <c r="AG71" s="31"/>
      <c r="AH71" s="31">
        <f t="shared" si="17"/>
        <v>0</v>
      </c>
      <c r="AI71" s="32">
        <f t="shared" si="18"/>
        <v>0</v>
      </c>
      <c r="AJ71" s="32">
        <f t="shared" si="19"/>
        <v>0</v>
      </c>
      <c r="AK71" s="32">
        <f t="shared" si="20"/>
        <v>0</v>
      </c>
      <c r="AL71" s="32">
        <f t="shared" si="21"/>
        <v>0</v>
      </c>
      <c r="AM71" s="31"/>
      <c r="AN71" s="31">
        <f t="shared" si="22"/>
        <v>0</v>
      </c>
      <c r="AO71" s="31"/>
      <c r="AP71" s="31">
        <f t="shared" si="23"/>
        <v>0</v>
      </c>
      <c r="AQ71" s="31"/>
      <c r="AR71" s="31">
        <f t="shared" si="24"/>
        <v>0</v>
      </c>
      <c r="AS71" s="31"/>
      <c r="AT71" s="31">
        <f t="shared" si="25"/>
        <v>0</v>
      </c>
      <c r="AU71" s="31"/>
      <c r="AV71" s="31">
        <f t="shared" si="26"/>
        <v>0</v>
      </c>
      <c r="AW71" s="31"/>
      <c r="AX71" s="31">
        <f t="shared" si="27"/>
        <v>0</v>
      </c>
      <c r="AY71" s="33">
        <f t="shared" si="28"/>
        <v>0</v>
      </c>
      <c r="AZ71" s="33"/>
      <c r="BA71" s="33">
        <f t="shared" si="30"/>
        <v>0</v>
      </c>
      <c r="BB71" s="33">
        <f t="shared" si="31"/>
        <v>0</v>
      </c>
      <c r="BC71" s="31"/>
      <c r="BD71" s="31">
        <f t="shared" si="32"/>
        <v>0</v>
      </c>
      <c r="BE71" s="31"/>
      <c r="BF71" s="31">
        <f t="shared" si="33"/>
        <v>0</v>
      </c>
      <c r="BG71" s="31"/>
      <c r="BH71" s="31">
        <f t="shared" si="34"/>
        <v>0</v>
      </c>
      <c r="BI71" s="31"/>
      <c r="BJ71" s="31">
        <f t="shared" si="35"/>
        <v>0</v>
      </c>
      <c r="BK71" s="31"/>
      <c r="BL71" s="31">
        <f t="shared" si="36"/>
        <v>0</v>
      </c>
      <c r="BM71" s="31"/>
      <c r="BN71" s="31">
        <f t="shared" si="37"/>
        <v>0</v>
      </c>
      <c r="BO71" s="3">
        <f t="shared" si="38"/>
        <v>0</v>
      </c>
      <c r="BP71" s="3">
        <f t="shared" si="39"/>
        <v>0</v>
      </c>
      <c r="BQ71" s="3">
        <f t="shared" si="40"/>
        <v>0</v>
      </c>
      <c r="BR71" s="3">
        <f t="shared" si="41"/>
        <v>0</v>
      </c>
    </row>
    <row r="72" spans="1:70">
      <c r="A72" s="122"/>
      <c r="B72" s="50" t="s">
        <v>97</v>
      </c>
      <c r="C72" s="31">
        <v>16000</v>
      </c>
      <c r="D72" s="31">
        <f t="shared" si="0"/>
        <v>0</v>
      </c>
      <c r="E72" s="31"/>
      <c r="F72" s="31">
        <f t="shared" si="1"/>
        <v>0</v>
      </c>
      <c r="G72" s="31"/>
      <c r="H72" s="31">
        <f t="shared" si="2"/>
        <v>0</v>
      </c>
      <c r="I72" s="31"/>
      <c r="J72" s="31">
        <f t="shared" si="3"/>
        <v>0</v>
      </c>
      <c r="K72" s="31"/>
      <c r="L72" s="31">
        <f t="shared" si="4"/>
        <v>0</v>
      </c>
      <c r="M72" s="31"/>
      <c r="N72" s="31">
        <f t="shared" si="5"/>
        <v>0</v>
      </c>
      <c r="O72" s="31"/>
      <c r="P72" s="31">
        <f t="shared" si="6"/>
        <v>0</v>
      </c>
      <c r="Q72" s="31"/>
      <c r="R72" s="31">
        <f t="shared" si="7"/>
        <v>0</v>
      </c>
      <c r="S72" s="4">
        <f t="shared" si="8"/>
        <v>0</v>
      </c>
      <c r="T72" s="4">
        <f t="shared" si="9"/>
        <v>0</v>
      </c>
      <c r="U72" s="4">
        <f t="shared" si="10"/>
        <v>0</v>
      </c>
      <c r="V72" s="4">
        <f t="shared" si="11"/>
        <v>0</v>
      </c>
      <c r="W72" s="31"/>
      <c r="X72" s="31">
        <f t="shared" si="12"/>
        <v>0</v>
      </c>
      <c r="Y72" s="31"/>
      <c r="Z72" s="31">
        <f t="shared" si="13"/>
        <v>0</v>
      </c>
      <c r="AA72" s="31"/>
      <c r="AB72" s="31">
        <f t="shared" si="14"/>
        <v>0</v>
      </c>
      <c r="AC72" s="31"/>
      <c r="AD72" s="31">
        <f t="shared" si="15"/>
        <v>0</v>
      </c>
      <c r="AE72" s="31"/>
      <c r="AF72" s="31">
        <f t="shared" si="16"/>
        <v>0</v>
      </c>
      <c r="AG72" s="31"/>
      <c r="AH72" s="31">
        <f t="shared" si="17"/>
        <v>0</v>
      </c>
      <c r="AI72" s="32">
        <f t="shared" si="18"/>
        <v>0</v>
      </c>
      <c r="AJ72" s="32">
        <f t="shared" si="19"/>
        <v>0</v>
      </c>
      <c r="AK72" s="32">
        <f t="shared" si="20"/>
        <v>0</v>
      </c>
      <c r="AL72" s="32">
        <f t="shared" si="21"/>
        <v>0</v>
      </c>
      <c r="AM72" s="31"/>
      <c r="AN72" s="31">
        <f t="shared" si="22"/>
        <v>0</v>
      </c>
      <c r="AO72" s="31"/>
      <c r="AP72" s="31">
        <f t="shared" si="23"/>
        <v>0</v>
      </c>
      <c r="AQ72" s="31"/>
      <c r="AR72" s="31">
        <f t="shared" si="24"/>
        <v>0</v>
      </c>
      <c r="AS72" s="31"/>
      <c r="AT72" s="31">
        <f t="shared" si="25"/>
        <v>0</v>
      </c>
      <c r="AU72" s="31"/>
      <c r="AV72" s="31">
        <f t="shared" si="26"/>
        <v>0</v>
      </c>
      <c r="AW72" s="31"/>
      <c r="AX72" s="31">
        <f t="shared" si="27"/>
        <v>0</v>
      </c>
      <c r="AY72" s="33">
        <f t="shared" si="28"/>
        <v>0</v>
      </c>
      <c r="AZ72" s="33"/>
      <c r="BA72" s="33">
        <f t="shared" si="30"/>
        <v>0</v>
      </c>
      <c r="BB72" s="33">
        <f t="shared" si="31"/>
        <v>0</v>
      </c>
      <c r="BC72" s="31"/>
      <c r="BD72" s="31">
        <f t="shared" si="32"/>
        <v>0</v>
      </c>
      <c r="BE72" s="31"/>
      <c r="BF72" s="31">
        <f t="shared" si="33"/>
        <v>0</v>
      </c>
      <c r="BG72" s="31"/>
      <c r="BH72" s="31">
        <f t="shared" si="34"/>
        <v>0</v>
      </c>
      <c r="BI72" s="31"/>
      <c r="BJ72" s="31">
        <f t="shared" si="35"/>
        <v>0</v>
      </c>
      <c r="BK72" s="31"/>
      <c r="BL72" s="31">
        <f t="shared" si="36"/>
        <v>0</v>
      </c>
      <c r="BM72" s="31"/>
      <c r="BN72" s="31">
        <f t="shared" si="37"/>
        <v>0</v>
      </c>
      <c r="BO72" s="3">
        <f t="shared" si="38"/>
        <v>0</v>
      </c>
      <c r="BP72" s="3">
        <f t="shared" si="39"/>
        <v>0</v>
      </c>
      <c r="BQ72" s="3">
        <f t="shared" si="40"/>
        <v>0</v>
      </c>
      <c r="BR72" s="3">
        <f t="shared" si="41"/>
        <v>0</v>
      </c>
    </row>
    <row r="73" spans="1:70">
      <c r="A73" s="122"/>
      <c r="B73" s="50" t="s">
        <v>98</v>
      </c>
      <c r="C73" s="31">
        <v>19788</v>
      </c>
      <c r="D73" s="31">
        <f t="shared" si="0"/>
        <v>20</v>
      </c>
      <c r="E73" s="31"/>
      <c r="F73" s="31">
        <f t="shared" si="1"/>
        <v>30</v>
      </c>
      <c r="G73" s="31"/>
      <c r="H73" s="31">
        <f t="shared" si="2"/>
        <v>0</v>
      </c>
      <c r="I73" s="31"/>
      <c r="J73" s="31">
        <f t="shared" si="3"/>
        <v>0</v>
      </c>
      <c r="K73" s="31">
        <v>20</v>
      </c>
      <c r="L73" s="31">
        <f t="shared" si="4"/>
        <v>395760</v>
      </c>
      <c r="M73" s="31">
        <v>30</v>
      </c>
      <c r="N73" s="31">
        <f t="shared" si="5"/>
        <v>593640</v>
      </c>
      <c r="O73" s="31"/>
      <c r="P73" s="31">
        <f t="shared" si="6"/>
        <v>0</v>
      </c>
      <c r="Q73" s="31"/>
      <c r="R73" s="31">
        <f t="shared" si="7"/>
        <v>0</v>
      </c>
      <c r="S73" s="4">
        <f t="shared" si="8"/>
        <v>20</v>
      </c>
      <c r="T73" s="4">
        <f t="shared" si="9"/>
        <v>395760</v>
      </c>
      <c r="U73" s="4">
        <f t="shared" si="10"/>
        <v>30</v>
      </c>
      <c r="V73" s="4">
        <f t="shared" si="11"/>
        <v>593640</v>
      </c>
      <c r="W73" s="31"/>
      <c r="X73" s="31">
        <f t="shared" si="12"/>
        <v>0</v>
      </c>
      <c r="Y73" s="31"/>
      <c r="Z73" s="31">
        <f t="shared" si="13"/>
        <v>0</v>
      </c>
      <c r="AA73" s="31"/>
      <c r="AB73" s="31">
        <f t="shared" si="14"/>
        <v>0</v>
      </c>
      <c r="AC73" s="31"/>
      <c r="AD73" s="31">
        <f t="shared" si="15"/>
        <v>0</v>
      </c>
      <c r="AE73" s="31"/>
      <c r="AF73" s="31">
        <f t="shared" si="16"/>
        <v>0</v>
      </c>
      <c r="AG73" s="31"/>
      <c r="AH73" s="31">
        <f t="shared" si="17"/>
        <v>0</v>
      </c>
      <c r="AI73" s="32">
        <f t="shared" si="18"/>
        <v>0</v>
      </c>
      <c r="AJ73" s="32">
        <f t="shared" si="19"/>
        <v>0</v>
      </c>
      <c r="AK73" s="32">
        <f t="shared" si="20"/>
        <v>0</v>
      </c>
      <c r="AL73" s="32">
        <f t="shared" si="21"/>
        <v>0</v>
      </c>
      <c r="AM73" s="31"/>
      <c r="AN73" s="31">
        <f t="shared" si="22"/>
        <v>0</v>
      </c>
      <c r="AO73" s="31"/>
      <c r="AP73" s="31">
        <f t="shared" si="23"/>
        <v>0</v>
      </c>
      <c r="AQ73" s="31"/>
      <c r="AR73" s="31">
        <f t="shared" si="24"/>
        <v>0</v>
      </c>
      <c r="AS73" s="31"/>
      <c r="AT73" s="31">
        <f t="shared" si="25"/>
        <v>0</v>
      </c>
      <c r="AU73" s="31"/>
      <c r="AV73" s="31">
        <f t="shared" si="26"/>
        <v>0</v>
      </c>
      <c r="AW73" s="31"/>
      <c r="AX73" s="31">
        <f t="shared" si="27"/>
        <v>0</v>
      </c>
      <c r="AY73" s="33">
        <f t="shared" si="28"/>
        <v>0</v>
      </c>
      <c r="AZ73" s="33"/>
      <c r="BA73" s="33">
        <f t="shared" si="30"/>
        <v>0</v>
      </c>
      <c r="BB73" s="33">
        <f t="shared" si="31"/>
        <v>0</v>
      </c>
      <c r="BC73" s="31"/>
      <c r="BD73" s="31">
        <f t="shared" si="32"/>
        <v>0</v>
      </c>
      <c r="BE73" s="31"/>
      <c r="BF73" s="31">
        <f t="shared" si="33"/>
        <v>0</v>
      </c>
      <c r="BG73" s="31"/>
      <c r="BH73" s="31">
        <f t="shared" si="34"/>
        <v>0</v>
      </c>
      <c r="BI73" s="31"/>
      <c r="BJ73" s="31">
        <f t="shared" si="35"/>
        <v>0</v>
      </c>
      <c r="BK73" s="31"/>
      <c r="BL73" s="31">
        <f t="shared" si="36"/>
        <v>0</v>
      </c>
      <c r="BM73" s="31"/>
      <c r="BN73" s="31">
        <f t="shared" si="37"/>
        <v>0</v>
      </c>
      <c r="BO73" s="3">
        <f t="shared" si="38"/>
        <v>0</v>
      </c>
      <c r="BP73" s="3">
        <f t="shared" si="39"/>
        <v>0</v>
      </c>
      <c r="BQ73" s="3">
        <f t="shared" si="40"/>
        <v>0</v>
      </c>
      <c r="BR73" s="3">
        <f t="shared" si="41"/>
        <v>0</v>
      </c>
    </row>
    <row r="74" spans="1:70">
      <c r="A74" s="122"/>
      <c r="B74" s="50" t="s">
        <v>99</v>
      </c>
      <c r="C74" s="31"/>
      <c r="D74" s="31">
        <f t="shared" si="0"/>
        <v>0</v>
      </c>
      <c r="E74" s="31"/>
      <c r="F74" s="31">
        <f t="shared" si="1"/>
        <v>0</v>
      </c>
      <c r="G74" s="31"/>
      <c r="H74" s="31">
        <f t="shared" si="2"/>
        <v>0</v>
      </c>
      <c r="I74" s="31"/>
      <c r="J74" s="31">
        <f t="shared" si="3"/>
        <v>0</v>
      </c>
      <c r="K74" s="31"/>
      <c r="L74" s="31">
        <f t="shared" si="4"/>
        <v>0</v>
      </c>
      <c r="M74" s="31"/>
      <c r="N74" s="31">
        <f t="shared" si="5"/>
        <v>0</v>
      </c>
      <c r="O74" s="31"/>
      <c r="P74" s="31">
        <f t="shared" si="6"/>
        <v>0</v>
      </c>
      <c r="Q74" s="31"/>
      <c r="R74" s="31">
        <f t="shared" si="7"/>
        <v>0</v>
      </c>
      <c r="S74" s="4">
        <f t="shared" si="8"/>
        <v>0</v>
      </c>
      <c r="T74" s="4">
        <f t="shared" si="9"/>
        <v>0</v>
      </c>
      <c r="U74" s="4">
        <f t="shared" si="10"/>
        <v>0</v>
      </c>
      <c r="V74" s="4">
        <f t="shared" si="11"/>
        <v>0</v>
      </c>
      <c r="W74" s="31"/>
      <c r="X74" s="31">
        <f t="shared" si="12"/>
        <v>0</v>
      </c>
      <c r="Y74" s="31"/>
      <c r="Z74" s="31">
        <f t="shared" si="13"/>
        <v>0</v>
      </c>
      <c r="AA74" s="31"/>
      <c r="AB74" s="31">
        <f t="shared" si="14"/>
        <v>0</v>
      </c>
      <c r="AC74" s="31"/>
      <c r="AD74" s="31">
        <f t="shared" si="15"/>
        <v>0</v>
      </c>
      <c r="AE74" s="31"/>
      <c r="AF74" s="31">
        <f t="shared" si="16"/>
        <v>0</v>
      </c>
      <c r="AG74" s="31"/>
      <c r="AH74" s="31">
        <f t="shared" si="17"/>
        <v>0</v>
      </c>
      <c r="AI74" s="32">
        <f t="shared" si="18"/>
        <v>0</v>
      </c>
      <c r="AJ74" s="32">
        <f t="shared" si="19"/>
        <v>0</v>
      </c>
      <c r="AK74" s="32">
        <f t="shared" si="20"/>
        <v>0</v>
      </c>
      <c r="AL74" s="32">
        <f t="shared" si="21"/>
        <v>0</v>
      </c>
      <c r="AM74" s="31"/>
      <c r="AN74" s="31">
        <f t="shared" si="22"/>
        <v>0</v>
      </c>
      <c r="AO74" s="31"/>
      <c r="AP74" s="31">
        <f t="shared" si="23"/>
        <v>0</v>
      </c>
      <c r="AQ74" s="31"/>
      <c r="AR74" s="31">
        <f t="shared" si="24"/>
        <v>0</v>
      </c>
      <c r="AS74" s="31"/>
      <c r="AT74" s="31">
        <f t="shared" si="25"/>
        <v>0</v>
      </c>
      <c r="AU74" s="31"/>
      <c r="AV74" s="31">
        <f t="shared" si="26"/>
        <v>0</v>
      </c>
      <c r="AW74" s="31"/>
      <c r="AX74" s="31">
        <f t="shared" si="27"/>
        <v>0</v>
      </c>
      <c r="AY74" s="33">
        <f t="shared" si="28"/>
        <v>0</v>
      </c>
      <c r="AZ74" s="33"/>
      <c r="BA74" s="33">
        <f t="shared" si="30"/>
        <v>0</v>
      </c>
      <c r="BB74" s="33">
        <f t="shared" si="31"/>
        <v>0</v>
      </c>
      <c r="BC74" s="31"/>
      <c r="BD74" s="31">
        <f t="shared" si="32"/>
        <v>0</v>
      </c>
      <c r="BE74" s="31"/>
      <c r="BF74" s="31">
        <f t="shared" si="33"/>
        <v>0</v>
      </c>
      <c r="BG74" s="31"/>
      <c r="BH74" s="31">
        <f t="shared" si="34"/>
        <v>0</v>
      </c>
      <c r="BI74" s="31"/>
      <c r="BJ74" s="31">
        <f t="shared" si="35"/>
        <v>0</v>
      </c>
      <c r="BK74" s="31"/>
      <c r="BL74" s="31">
        <f t="shared" si="36"/>
        <v>0</v>
      </c>
      <c r="BM74" s="31"/>
      <c r="BN74" s="31">
        <f t="shared" si="37"/>
        <v>0</v>
      </c>
      <c r="BO74" s="3">
        <f t="shared" si="38"/>
        <v>0</v>
      </c>
      <c r="BP74" s="3">
        <f t="shared" si="39"/>
        <v>0</v>
      </c>
      <c r="BQ74" s="3">
        <f t="shared" si="40"/>
        <v>0</v>
      </c>
      <c r="BR74" s="3">
        <f t="shared" si="41"/>
        <v>0</v>
      </c>
    </row>
    <row r="75" spans="1:70">
      <c r="A75" s="122"/>
      <c r="B75" s="50" t="s">
        <v>100</v>
      </c>
      <c r="C75" s="31">
        <v>19788</v>
      </c>
      <c r="D75" s="31">
        <f t="shared" ref="D75:D124" si="46">S75+AI75+AY75+BO75</f>
        <v>0</v>
      </c>
      <c r="E75" s="31"/>
      <c r="F75" s="31">
        <f t="shared" ref="F75:F124" si="47">U75+AK75+BA75+BQ75</f>
        <v>0</v>
      </c>
      <c r="G75" s="31"/>
      <c r="H75" s="31">
        <f t="shared" ref="H75:H123" si="48">G75*C75</f>
        <v>0</v>
      </c>
      <c r="I75" s="31"/>
      <c r="J75" s="31">
        <f t="shared" ref="J75:J123" si="49">I75*C75</f>
        <v>0</v>
      </c>
      <c r="K75" s="31"/>
      <c r="L75" s="31">
        <f t="shared" ref="L75:L126" si="50">K75*C75</f>
        <v>0</v>
      </c>
      <c r="M75" s="31"/>
      <c r="N75" s="31">
        <f t="shared" ref="N75:N126" si="51">M75*C75</f>
        <v>0</v>
      </c>
      <c r="O75" s="31"/>
      <c r="P75" s="31">
        <f t="shared" ref="P75:P126" si="52">O75*C75</f>
        <v>0</v>
      </c>
      <c r="Q75" s="31"/>
      <c r="R75" s="31">
        <f t="shared" ref="R75:R126" si="53">Q75*C75</f>
        <v>0</v>
      </c>
      <c r="S75" s="4">
        <f t="shared" ref="S75:S126" si="54">G75+K75+O75</f>
        <v>0</v>
      </c>
      <c r="T75" s="4">
        <f t="shared" ref="T75:T126" si="55">S75*C75</f>
        <v>0</v>
      </c>
      <c r="U75" s="4">
        <f t="shared" ref="U75:U126" si="56">Q75+M75+I75</f>
        <v>0</v>
      </c>
      <c r="V75" s="4">
        <f t="shared" ref="V75:V126" si="57">U75*C75</f>
        <v>0</v>
      </c>
      <c r="W75" s="31"/>
      <c r="X75" s="31">
        <f t="shared" ref="X75:X126" si="58">W75*C75</f>
        <v>0</v>
      </c>
      <c r="Y75" s="31"/>
      <c r="Z75" s="31">
        <f t="shared" ref="Z75:Z126" si="59">Y75*C75</f>
        <v>0</v>
      </c>
      <c r="AA75" s="31"/>
      <c r="AB75" s="31">
        <f t="shared" ref="AB75:AB126" si="60">AA75*C75</f>
        <v>0</v>
      </c>
      <c r="AC75" s="31"/>
      <c r="AD75" s="31">
        <f t="shared" ref="AD75:AD126" si="61">AC75*C75</f>
        <v>0</v>
      </c>
      <c r="AE75" s="31"/>
      <c r="AF75" s="31">
        <f t="shared" ref="AF75:AF126" si="62">AE75*C75</f>
        <v>0</v>
      </c>
      <c r="AG75" s="31"/>
      <c r="AH75" s="31">
        <f t="shared" ref="AH75:AH126" si="63">AG75*C75</f>
        <v>0</v>
      </c>
      <c r="AI75" s="32">
        <f t="shared" ref="AI75:AI126" si="64">AE75+AA75+W75</f>
        <v>0</v>
      </c>
      <c r="AJ75" s="32">
        <f t="shared" ref="AJ75:AJ126" si="65">AI75*C75</f>
        <v>0</v>
      </c>
      <c r="AK75" s="32">
        <f t="shared" ref="AK75:AK126" si="66">AG75+AC75+Y75</f>
        <v>0</v>
      </c>
      <c r="AL75" s="32">
        <f t="shared" ref="AL75:AL126" si="67">AK75*C75</f>
        <v>0</v>
      </c>
      <c r="AM75" s="31"/>
      <c r="AN75" s="31">
        <f t="shared" ref="AN75:AN126" si="68">AM75*C75</f>
        <v>0</v>
      </c>
      <c r="AO75" s="31"/>
      <c r="AP75" s="31">
        <f t="shared" ref="AP75:AP126" si="69">AO75*C75</f>
        <v>0</v>
      </c>
      <c r="AQ75" s="31"/>
      <c r="AR75" s="31">
        <f t="shared" ref="AR75:AR126" si="70">AQ75*C75</f>
        <v>0</v>
      </c>
      <c r="AS75" s="31"/>
      <c r="AT75" s="31">
        <f t="shared" ref="AT75:AT126" si="71">AS75*C75</f>
        <v>0</v>
      </c>
      <c r="AU75" s="31"/>
      <c r="AV75" s="31">
        <f t="shared" ref="AV75:AV126" si="72">AU75*C75</f>
        <v>0</v>
      </c>
      <c r="AW75" s="31"/>
      <c r="AX75" s="31">
        <f t="shared" ref="AX75:AX126" si="73">AW75*C75</f>
        <v>0</v>
      </c>
      <c r="AY75" s="33">
        <f t="shared" ref="AY75:AY126" si="74">AU75+AQ75+AM75</f>
        <v>0</v>
      </c>
      <c r="AZ75" s="33"/>
      <c r="BA75" s="33">
        <f t="shared" ref="BA75:BA126" si="75">AW75+AS75+AO75</f>
        <v>0</v>
      </c>
      <c r="BB75" s="33">
        <f t="shared" ref="BB75:BB126" si="76">BA75*C75</f>
        <v>0</v>
      </c>
      <c r="BC75" s="31"/>
      <c r="BD75" s="31">
        <f t="shared" ref="BD75:BD126" si="77">BC75*C75</f>
        <v>0</v>
      </c>
      <c r="BE75" s="31"/>
      <c r="BF75" s="31">
        <f t="shared" ref="BF75:BF126" si="78">BE75*C75</f>
        <v>0</v>
      </c>
      <c r="BG75" s="31"/>
      <c r="BH75" s="31">
        <f t="shared" ref="BH75:BH126" si="79">BG75*C75</f>
        <v>0</v>
      </c>
      <c r="BI75" s="31"/>
      <c r="BJ75" s="31">
        <f t="shared" ref="BJ75:BJ126" si="80">BI75*C75</f>
        <v>0</v>
      </c>
      <c r="BK75" s="31"/>
      <c r="BL75" s="31">
        <f t="shared" ref="BL75:BL126" si="81">BK75*C75</f>
        <v>0</v>
      </c>
      <c r="BM75" s="31"/>
      <c r="BN75" s="31">
        <f t="shared" ref="BN75:BN126" si="82">BM75*C75</f>
        <v>0</v>
      </c>
      <c r="BO75" s="3">
        <f t="shared" ref="BO75:BO126" si="83">BK75+BG75+BC75</f>
        <v>0</v>
      </c>
      <c r="BP75" s="3">
        <f t="shared" ref="BP75:BP126" si="84">BO75*C75</f>
        <v>0</v>
      </c>
      <c r="BQ75" s="3">
        <f t="shared" ref="BQ75:BQ126" si="85">BM75+BI75+BE75</f>
        <v>0</v>
      </c>
      <c r="BR75" s="3">
        <f t="shared" ref="BR75:BR126" si="86">BQ75*C75</f>
        <v>0</v>
      </c>
    </row>
    <row r="76" spans="1:70">
      <c r="A76" s="122"/>
      <c r="B76" s="50" t="s">
        <v>101</v>
      </c>
      <c r="C76" s="31"/>
      <c r="D76" s="31">
        <f t="shared" si="46"/>
        <v>0</v>
      </c>
      <c r="E76" s="31"/>
      <c r="F76" s="31">
        <f t="shared" si="47"/>
        <v>0</v>
      </c>
      <c r="G76" s="31"/>
      <c r="H76" s="31">
        <f t="shared" si="48"/>
        <v>0</v>
      </c>
      <c r="I76" s="31"/>
      <c r="J76" s="31">
        <f t="shared" si="49"/>
        <v>0</v>
      </c>
      <c r="K76" s="31"/>
      <c r="L76" s="31">
        <f t="shared" si="50"/>
        <v>0</v>
      </c>
      <c r="M76" s="31"/>
      <c r="N76" s="31">
        <f t="shared" si="51"/>
        <v>0</v>
      </c>
      <c r="O76" s="31"/>
      <c r="P76" s="31">
        <f t="shared" si="52"/>
        <v>0</v>
      </c>
      <c r="Q76" s="31"/>
      <c r="R76" s="31">
        <f t="shared" si="53"/>
        <v>0</v>
      </c>
      <c r="S76" s="4">
        <f t="shared" si="54"/>
        <v>0</v>
      </c>
      <c r="T76" s="4">
        <f t="shared" si="55"/>
        <v>0</v>
      </c>
      <c r="U76" s="4">
        <f t="shared" si="56"/>
        <v>0</v>
      </c>
      <c r="V76" s="4">
        <f t="shared" si="57"/>
        <v>0</v>
      </c>
      <c r="W76" s="31"/>
      <c r="X76" s="31">
        <f t="shared" si="58"/>
        <v>0</v>
      </c>
      <c r="Y76" s="31"/>
      <c r="Z76" s="31">
        <f t="shared" si="59"/>
        <v>0</v>
      </c>
      <c r="AA76" s="31"/>
      <c r="AB76" s="31">
        <f t="shared" si="60"/>
        <v>0</v>
      </c>
      <c r="AC76" s="31"/>
      <c r="AD76" s="31">
        <f t="shared" si="61"/>
        <v>0</v>
      </c>
      <c r="AE76" s="31"/>
      <c r="AF76" s="31">
        <f t="shared" si="62"/>
        <v>0</v>
      </c>
      <c r="AG76" s="31"/>
      <c r="AH76" s="31">
        <f t="shared" si="63"/>
        <v>0</v>
      </c>
      <c r="AI76" s="32">
        <f t="shared" si="64"/>
        <v>0</v>
      </c>
      <c r="AJ76" s="32">
        <f t="shared" si="65"/>
        <v>0</v>
      </c>
      <c r="AK76" s="32">
        <f t="shared" si="66"/>
        <v>0</v>
      </c>
      <c r="AL76" s="32">
        <f t="shared" si="67"/>
        <v>0</v>
      </c>
      <c r="AM76" s="31"/>
      <c r="AN76" s="31">
        <f t="shared" si="68"/>
        <v>0</v>
      </c>
      <c r="AO76" s="31"/>
      <c r="AP76" s="31">
        <f t="shared" si="69"/>
        <v>0</v>
      </c>
      <c r="AQ76" s="31"/>
      <c r="AR76" s="31">
        <f t="shared" si="70"/>
        <v>0</v>
      </c>
      <c r="AS76" s="31"/>
      <c r="AT76" s="31">
        <f t="shared" si="71"/>
        <v>0</v>
      </c>
      <c r="AU76" s="31"/>
      <c r="AV76" s="31">
        <f t="shared" si="72"/>
        <v>0</v>
      </c>
      <c r="AW76" s="31"/>
      <c r="AX76" s="31">
        <f t="shared" si="73"/>
        <v>0</v>
      </c>
      <c r="AY76" s="33">
        <f t="shared" si="74"/>
        <v>0</v>
      </c>
      <c r="AZ76" s="33"/>
      <c r="BA76" s="33">
        <f t="shared" si="75"/>
        <v>0</v>
      </c>
      <c r="BB76" s="33">
        <f t="shared" si="76"/>
        <v>0</v>
      </c>
      <c r="BC76" s="31"/>
      <c r="BD76" s="31">
        <f t="shared" si="77"/>
        <v>0</v>
      </c>
      <c r="BE76" s="31"/>
      <c r="BF76" s="31">
        <f t="shared" si="78"/>
        <v>0</v>
      </c>
      <c r="BG76" s="31"/>
      <c r="BH76" s="31">
        <f t="shared" si="79"/>
        <v>0</v>
      </c>
      <c r="BI76" s="31"/>
      <c r="BJ76" s="31">
        <f t="shared" si="80"/>
        <v>0</v>
      </c>
      <c r="BK76" s="31"/>
      <c r="BL76" s="31">
        <f t="shared" si="81"/>
        <v>0</v>
      </c>
      <c r="BM76" s="31"/>
      <c r="BN76" s="31">
        <f t="shared" si="82"/>
        <v>0</v>
      </c>
      <c r="BO76" s="3">
        <f t="shared" si="83"/>
        <v>0</v>
      </c>
      <c r="BP76" s="3">
        <f t="shared" si="84"/>
        <v>0</v>
      </c>
      <c r="BQ76" s="3">
        <f t="shared" si="85"/>
        <v>0</v>
      </c>
      <c r="BR76" s="3">
        <f t="shared" si="86"/>
        <v>0</v>
      </c>
    </row>
    <row r="77" spans="1:70" ht="18.75">
      <c r="A77" s="51"/>
      <c r="B77" s="52" t="s">
        <v>102</v>
      </c>
      <c r="C77" s="31"/>
      <c r="D77" s="31">
        <f t="shared" si="46"/>
        <v>0</v>
      </c>
      <c r="E77" s="31"/>
      <c r="F77" s="31">
        <f t="shared" si="47"/>
        <v>0</v>
      </c>
      <c r="G77" s="31"/>
      <c r="H77" s="31">
        <f t="shared" si="48"/>
        <v>0</v>
      </c>
      <c r="I77" s="31"/>
      <c r="J77" s="31">
        <f t="shared" si="49"/>
        <v>0</v>
      </c>
      <c r="K77" s="31"/>
      <c r="L77" s="31">
        <f t="shared" si="50"/>
        <v>0</v>
      </c>
      <c r="M77" s="31"/>
      <c r="N77" s="31">
        <f t="shared" si="51"/>
        <v>0</v>
      </c>
      <c r="O77" s="31"/>
      <c r="P77" s="31">
        <f t="shared" si="52"/>
        <v>0</v>
      </c>
      <c r="Q77" s="31"/>
      <c r="R77" s="31">
        <f t="shared" si="53"/>
        <v>0</v>
      </c>
      <c r="S77" s="4">
        <f t="shared" si="54"/>
        <v>0</v>
      </c>
      <c r="T77" s="4">
        <f t="shared" si="55"/>
        <v>0</v>
      </c>
      <c r="U77" s="4">
        <f t="shared" si="56"/>
        <v>0</v>
      </c>
      <c r="V77" s="4">
        <f t="shared" si="57"/>
        <v>0</v>
      </c>
      <c r="W77" s="31"/>
      <c r="X77" s="31">
        <f t="shared" si="58"/>
        <v>0</v>
      </c>
      <c r="Y77" s="31"/>
      <c r="Z77" s="31">
        <f t="shared" si="59"/>
        <v>0</v>
      </c>
      <c r="AA77" s="31"/>
      <c r="AB77" s="31">
        <f t="shared" si="60"/>
        <v>0</v>
      </c>
      <c r="AC77" s="31"/>
      <c r="AD77" s="31">
        <f t="shared" si="61"/>
        <v>0</v>
      </c>
      <c r="AE77" s="31"/>
      <c r="AF77" s="31">
        <f t="shared" si="62"/>
        <v>0</v>
      </c>
      <c r="AG77" s="31"/>
      <c r="AH77" s="31">
        <f t="shared" si="63"/>
        <v>0</v>
      </c>
      <c r="AI77" s="32">
        <f t="shared" si="64"/>
        <v>0</v>
      </c>
      <c r="AJ77" s="32">
        <f t="shared" si="65"/>
        <v>0</v>
      </c>
      <c r="AK77" s="32">
        <f t="shared" si="66"/>
        <v>0</v>
      </c>
      <c r="AL77" s="32">
        <f t="shared" si="67"/>
        <v>0</v>
      </c>
      <c r="AM77" s="31"/>
      <c r="AN77" s="31">
        <f t="shared" si="68"/>
        <v>0</v>
      </c>
      <c r="AO77" s="31"/>
      <c r="AP77" s="31">
        <f t="shared" si="69"/>
        <v>0</v>
      </c>
      <c r="AQ77" s="31"/>
      <c r="AR77" s="31">
        <f t="shared" si="70"/>
        <v>0</v>
      </c>
      <c r="AS77" s="31"/>
      <c r="AT77" s="31">
        <f t="shared" si="71"/>
        <v>0</v>
      </c>
      <c r="AU77" s="31"/>
      <c r="AV77" s="31">
        <f t="shared" si="72"/>
        <v>0</v>
      </c>
      <c r="AW77" s="31"/>
      <c r="AX77" s="31">
        <f t="shared" si="73"/>
        <v>0</v>
      </c>
      <c r="AY77" s="33">
        <f t="shared" si="74"/>
        <v>0</v>
      </c>
      <c r="AZ77" s="33"/>
      <c r="BA77" s="33">
        <f t="shared" si="75"/>
        <v>0</v>
      </c>
      <c r="BB77" s="33">
        <f t="shared" si="76"/>
        <v>0</v>
      </c>
      <c r="BC77" s="31"/>
      <c r="BD77" s="31">
        <f t="shared" si="77"/>
        <v>0</v>
      </c>
      <c r="BE77" s="31"/>
      <c r="BF77" s="31">
        <f t="shared" si="78"/>
        <v>0</v>
      </c>
      <c r="BG77" s="31"/>
      <c r="BH77" s="31">
        <f t="shared" si="79"/>
        <v>0</v>
      </c>
      <c r="BI77" s="31"/>
      <c r="BJ77" s="31">
        <f t="shared" si="80"/>
        <v>0</v>
      </c>
      <c r="BK77" s="31"/>
      <c r="BL77" s="31">
        <f t="shared" si="81"/>
        <v>0</v>
      </c>
      <c r="BM77" s="31"/>
      <c r="BN77" s="31">
        <f t="shared" si="82"/>
        <v>0</v>
      </c>
      <c r="BO77" s="3">
        <f t="shared" si="83"/>
        <v>0</v>
      </c>
      <c r="BP77" s="3">
        <f t="shared" si="84"/>
        <v>0</v>
      </c>
      <c r="BQ77" s="3">
        <f t="shared" si="85"/>
        <v>0</v>
      </c>
      <c r="BR77" s="3">
        <f t="shared" si="86"/>
        <v>0</v>
      </c>
    </row>
    <row r="78" spans="1:70" ht="18.75">
      <c r="A78" s="51"/>
      <c r="B78" s="52" t="s">
        <v>103</v>
      </c>
      <c r="C78" s="31"/>
      <c r="D78" s="31">
        <f t="shared" si="46"/>
        <v>0</v>
      </c>
      <c r="E78" s="31"/>
      <c r="F78" s="31">
        <f t="shared" si="47"/>
        <v>0</v>
      </c>
      <c r="G78" s="31"/>
      <c r="H78" s="31">
        <f t="shared" si="48"/>
        <v>0</v>
      </c>
      <c r="I78" s="31"/>
      <c r="J78" s="31">
        <f t="shared" si="49"/>
        <v>0</v>
      </c>
      <c r="K78" s="31"/>
      <c r="L78" s="31">
        <f t="shared" si="50"/>
        <v>0</v>
      </c>
      <c r="M78" s="31"/>
      <c r="N78" s="31">
        <f t="shared" si="51"/>
        <v>0</v>
      </c>
      <c r="O78" s="31"/>
      <c r="P78" s="31">
        <f t="shared" si="52"/>
        <v>0</v>
      </c>
      <c r="Q78" s="31"/>
      <c r="R78" s="31">
        <f t="shared" si="53"/>
        <v>0</v>
      </c>
      <c r="S78" s="4">
        <f t="shared" si="54"/>
        <v>0</v>
      </c>
      <c r="T78" s="4">
        <f t="shared" si="55"/>
        <v>0</v>
      </c>
      <c r="U78" s="4">
        <f t="shared" si="56"/>
        <v>0</v>
      </c>
      <c r="V78" s="4">
        <f t="shared" si="57"/>
        <v>0</v>
      </c>
      <c r="W78" s="31"/>
      <c r="X78" s="31">
        <f t="shared" si="58"/>
        <v>0</v>
      </c>
      <c r="Y78" s="31"/>
      <c r="Z78" s="31">
        <f t="shared" si="59"/>
        <v>0</v>
      </c>
      <c r="AA78" s="31"/>
      <c r="AB78" s="31">
        <f t="shared" si="60"/>
        <v>0</v>
      </c>
      <c r="AC78" s="31"/>
      <c r="AD78" s="31">
        <f t="shared" si="61"/>
        <v>0</v>
      </c>
      <c r="AE78" s="31"/>
      <c r="AF78" s="31">
        <f t="shared" si="62"/>
        <v>0</v>
      </c>
      <c r="AG78" s="31"/>
      <c r="AH78" s="31">
        <f t="shared" si="63"/>
        <v>0</v>
      </c>
      <c r="AI78" s="32">
        <f t="shared" si="64"/>
        <v>0</v>
      </c>
      <c r="AJ78" s="32">
        <f t="shared" si="65"/>
        <v>0</v>
      </c>
      <c r="AK78" s="32">
        <f t="shared" si="66"/>
        <v>0</v>
      </c>
      <c r="AL78" s="32">
        <f t="shared" si="67"/>
        <v>0</v>
      </c>
      <c r="AM78" s="31"/>
      <c r="AN78" s="31">
        <f t="shared" si="68"/>
        <v>0</v>
      </c>
      <c r="AO78" s="31"/>
      <c r="AP78" s="31">
        <f t="shared" si="69"/>
        <v>0</v>
      </c>
      <c r="AQ78" s="31"/>
      <c r="AR78" s="31">
        <f t="shared" si="70"/>
        <v>0</v>
      </c>
      <c r="AS78" s="31"/>
      <c r="AT78" s="31">
        <f t="shared" si="71"/>
        <v>0</v>
      </c>
      <c r="AU78" s="31"/>
      <c r="AV78" s="31">
        <f t="shared" si="72"/>
        <v>0</v>
      </c>
      <c r="AW78" s="31"/>
      <c r="AX78" s="31">
        <f t="shared" si="73"/>
        <v>0</v>
      </c>
      <c r="AY78" s="33">
        <f t="shared" si="74"/>
        <v>0</v>
      </c>
      <c r="AZ78" s="33"/>
      <c r="BA78" s="33">
        <f t="shared" si="75"/>
        <v>0</v>
      </c>
      <c r="BB78" s="33">
        <f t="shared" si="76"/>
        <v>0</v>
      </c>
      <c r="BC78" s="31"/>
      <c r="BD78" s="31">
        <f t="shared" si="77"/>
        <v>0</v>
      </c>
      <c r="BE78" s="31"/>
      <c r="BF78" s="31">
        <f t="shared" si="78"/>
        <v>0</v>
      </c>
      <c r="BG78" s="31"/>
      <c r="BH78" s="31">
        <f t="shared" si="79"/>
        <v>0</v>
      </c>
      <c r="BI78" s="31"/>
      <c r="BJ78" s="31">
        <f t="shared" si="80"/>
        <v>0</v>
      </c>
      <c r="BK78" s="31"/>
      <c r="BL78" s="31">
        <f t="shared" si="81"/>
        <v>0</v>
      </c>
      <c r="BM78" s="31"/>
      <c r="BN78" s="31">
        <f t="shared" si="82"/>
        <v>0</v>
      </c>
      <c r="BO78" s="3">
        <f t="shared" si="83"/>
        <v>0</v>
      </c>
      <c r="BP78" s="3">
        <f t="shared" si="84"/>
        <v>0</v>
      </c>
      <c r="BQ78" s="3">
        <f t="shared" si="85"/>
        <v>0</v>
      </c>
      <c r="BR78" s="3">
        <f t="shared" si="86"/>
        <v>0</v>
      </c>
    </row>
    <row r="79" spans="1:70" ht="18.75">
      <c r="A79" s="51"/>
      <c r="B79" s="52" t="s">
        <v>104</v>
      </c>
      <c r="C79" s="31"/>
      <c r="D79" s="31">
        <f t="shared" si="46"/>
        <v>0</v>
      </c>
      <c r="E79" s="31"/>
      <c r="F79" s="31">
        <f t="shared" si="47"/>
        <v>0</v>
      </c>
      <c r="G79" s="31"/>
      <c r="H79" s="31">
        <f t="shared" si="48"/>
        <v>0</v>
      </c>
      <c r="I79" s="31"/>
      <c r="J79" s="31">
        <f t="shared" si="49"/>
        <v>0</v>
      </c>
      <c r="K79" s="31"/>
      <c r="L79" s="31">
        <f t="shared" si="50"/>
        <v>0</v>
      </c>
      <c r="M79" s="31"/>
      <c r="N79" s="31">
        <f t="shared" si="51"/>
        <v>0</v>
      </c>
      <c r="O79" s="31"/>
      <c r="P79" s="31">
        <f t="shared" si="52"/>
        <v>0</v>
      </c>
      <c r="Q79" s="31"/>
      <c r="R79" s="31">
        <f t="shared" si="53"/>
        <v>0</v>
      </c>
      <c r="S79" s="4">
        <f t="shared" si="54"/>
        <v>0</v>
      </c>
      <c r="T79" s="4">
        <f t="shared" si="55"/>
        <v>0</v>
      </c>
      <c r="U79" s="4">
        <f t="shared" si="56"/>
        <v>0</v>
      </c>
      <c r="V79" s="4">
        <f t="shared" si="57"/>
        <v>0</v>
      </c>
      <c r="W79" s="31"/>
      <c r="X79" s="31">
        <f t="shared" si="58"/>
        <v>0</v>
      </c>
      <c r="Y79" s="31"/>
      <c r="Z79" s="31">
        <f t="shared" si="59"/>
        <v>0</v>
      </c>
      <c r="AA79" s="31"/>
      <c r="AB79" s="31">
        <f t="shared" si="60"/>
        <v>0</v>
      </c>
      <c r="AC79" s="31"/>
      <c r="AD79" s="31">
        <f t="shared" si="61"/>
        <v>0</v>
      </c>
      <c r="AE79" s="31"/>
      <c r="AF79" s="31">
        <f t="shared" si="62"/>
        <v>0</v>
      </c>
      <c r="AG79" s="31"/>
      <c r="AH79" s="31">
        <f t="shared" si="63"/>
        <v>0</v>
      </c>
      <c r="AI79" s="32">
        <f t="shared" si="64"/>
        <v>0</v>
      </c>
      <c r="AJ79" s="32">
        <f t="shared" si="65"/>
        <v>0</v>
      </c>
      <c r="AK79" s="32">
        <f t="shared" si="66"/>
        <v>0</v>
      </c>
      <c r="AL79" s="32">
        <f t="shared" si="67"/>
        <v>0</v>
      </c>
      <c r="AM79" s="31"/>
      <c r="AN79" s="31">
        <f t="shared" si="68"/>
        <v>0</v>
      </c>
      <c r="AO79" s="31"/>
      <c r="AP79" s="31">
        <f t="shared" si="69"/>
        <v>0</v>
      </c>
      <c r="AQ79" s="31"/>
      <c r="AR79" s="31">
        <f t="shared" si="70"/>
        <v>0</v>
      </c>
      <c r="AS79" s="31"/>
      <c r="AT79" s="31">
        <f t="shared" si="71"/>
        <v>0</v>
      </c>
      <c r="AU79" s="31"/>
      <c r="AV79" s="31">
        <f t="shared" si="72"/>
        <v>0</v>
      </c>
      <c r="AW79" s="31"/>
      <c r="AX79" s="31">
        <f t="shared" si="73"/>
        <v>0</v>
      </c>
      <c r="AY79" s="33">
        <f t="shared" si="74"/>
        <v>0</v>
      </c>
      <c r="AZ79" s="33"/>
      <c r="BA79" s="33">
        <f t="shared" si="75"/>
        <v>0</v>
      </c>
      <c r="BB79" s="33">
        <f t="shared" si="76"/>
        <v>0</v>
      </c>
      <c r="BC79" s="31"/>
      <c r="BD79" s="31">
        <f t="shared" si="77"/>
        <v>0</v>
      </c>
      <c r="BE79" s="31"/>
      <c r="BF79" s="31">
        <f t="shared" si="78"/>
        <v>0</v>
      </c>
      <c r="BG79" s="31"/>
      <c r="BH79" s="31">
        <f t="shared" si="79"/>
        <v>0</v>
      </c>
      <c r="BI79" s="31"/>
      <c r="BJ79" s="31">
        <f t="shared" si="80"/>
        <v>0</v>
      </c>
      <c r="BK79" s="31"/>
      <c r="BL79" s="31">
        <f t="shared" si="81"/>
        <v>0</v>
      </c>
      <c r="BM79" s="31"/>
      <c r="BN79" s="31">
        <f t="shared" si="82"/>
        <v>0</v>
      </c>
      <c r="BO79" s="3">
        <f t="shared" si="83"/>
        <v>0</v>
      </c>
      <c r="BP79" s="3">
        <f t="shared" si="84"/>
        <v>0</v>
      </c>
      <c r="BQ79" s="3">
        <f t="shared" si="85"/>
        <v>0</v>
      </c>
      <c r="BR79" s="3">
        <f t="shared" si="86"/>
        <v>0</v>
      </c>
    </row>
    <row r="80" spans="1:70" s="10" customFormat="1" ht="37.5">
      <c r="A80" s="53" t="s">
        <v>105</v>
      </c>
      <c r="B80" s="54"/>
      <c r="C80" s="9"/>
      <c r="D80" s="4">
        <f t="shared" si="46"/>
        <v>349</v>
      </c>
      <c r="E80" s="9"/>
      <c r="F80" s="4">
        <f t="shared" si="47"/>
        <v>343</v>
      </c>
      <c r="G80" s="9"/>
      <c r="H80" s="4">
        <f>SUM(H60:H79)</f>
        <v>2248361</v>
      </c>
      <c r="I80" s="4">
        <f t="shared" ref="I80:BR80" si="87">SUM(I60:I79)</f>
        <v>135</v>
      </c>
      <c r="J80" s="4">
        <f t="shared" si="87"/>
        <v>3005235</v>
      </c>
      <c r="K80" s="4">
        <f t="shared" si="87"/>
        <v>248</v>
      </c>
      <c r="L80" s="4">
        <f t="shared" si="87"/>
        <v>5471268</v>
      </c>
      <c r="M80" s="4">
        <f t="shared" si="87"/>
        <v>208</v>
      </c>
      <c r="N80" s="4">
        <f t="shared" si="87"/>
        <v>4556098</v>
      </c>
      <c r="O80" s="4">
        <f t="shared" si="87"/>
        <v>0</v>
      </c>
      <c r="P80" s="4">
        <f t="shared" si="87"/>
        <v>0</v>
      </c>
      <c r="Q80" s="4">
        <f t="shared" si="87"/>
        <v>0</v>
      </c>
      <c r="R80" s="4">
        <f t="shared" si="87"/>
        <v>0</v>
      </c>
      <c r="S80" s="4">
        <f t="shared" si="87"/>
        <v>349</v>
      </c>
      <c r="T80" s="4">
        <f t="shared" si="87"/>
        <v>7719629</v>
      </c>
      <c r="U80" s="4">
        <f t="shared" si="87"/>
        <v>343</v>
      </c>
      <c r="V80" s="4">
        <f t="shared" si="87"/>
        <v>7561333</v>
      </c>
      <c r="W80" s="4">
        <f t="shared" si="87"/>
        <v>0</v>
      </c>
      <c r="X80" s="4">
        <f t="shared" si="87"/>
        <v>0</v>
      </c>
      <c r="Y80" s="4">
        <f t="shared" si="87"/>
        <v>0</v>
      </c>
      <c r="Z80" s="4">
        <f t="shared" si="87"/>
        <v>0</v>
      </c>
      <c r="AA80" s="4">
        <f t="shared" si="87"/>
        <v>0</v>
      </c>
      <c r="AB80" s="4">
        <f t="shared" si="87"/>
        <v>0</v>
      </c>
      <c r="AC80" s="4">
        <f t="shared" si="87"/>
        <v>0</v>
      </c>
      <c r="AD80" s="4">
        <f t="shared" si="87"/>
        <v>0</v>
      </c>
      <c r="AE80" s="4">
        <f t="shared" si="87"/>
        <v>0</v>
      </c>
      <c r="AF80" s="4">
        <f t="shared" si="87"/>
        <v>0</v>
      </c>
      <c r="AG80" s="4">
        <f t="shared" si="87"/>
        <v>0</v>
      </c>
      <c r="AH80" s="4">
        <f t="shared" si="87"/>
        <v>0</v>
      </c>
      <c r="AI80" s="4">
        <f t="shared" si="87"/>
        <v>0</v>
      </c>
      <c r="AJ80" s="4">
        <f t="shared" si="87"/>
        <v>0</v>
      </c>
      <c r="AK80" s="4">
        <f t="shared" si="87"/>
        <v>0</v>
      </c>
      <c r="AL80" s="4">
        <f t="shared" si="87"/>
        <v>0</v>
      </c>
      <c r="AM80" s="4">
        <f t="shared" si="87"/>
        <v>0</v>
      </c>
      <c r="AN80" s="4">
        <f t="shared" si="87"/>
        <v>0</v>
      </c>
      <c r="AO80" s="4">
        <f t="shared" si="87"/>
        <v>0</v>
      </c>
      <c r="AP80" s="4">
        <f t="shared" si="87"/>
        <v>0</v>
      </c>
      <c r="AQ80" s="4">
        <f t="shared" si="87"/>
        <v>0</v>
      </c>
      <c r="AR80" s="4">
        <f t="shared" si="87"/>
        <v>0</v>
      </c>
      <c r="AS80" s="4">
        <f t="shared" si="87"/>
        <v>0</v>
      </c>
      <c r="AT80" s="4">
        <f t="shared" si="87"/>
        <v>0</v>
      </c>
      <c r="AU80" s="4">
        <f t="shared" si="87"/>
        <v>0</v>
      </c>
      <c r="AV80" s="4">
        <f t="shared" si="87"/>
        <v>0</v>
      </c>
      <c r="AW80" s="4">
        <f t="shared" si="87"/>
        <v>0</v>
      </c>
      <c r="AX80" s="4">
        <f t="shared" si="87"/>
        <v>0</v>
      </c>
      <c r="AY80" s="4">
        <f t="shared" si="87"/>
        <v>0</v>
      </c>
      <c r="AZ80" s="4">
        <f t="shared" si="87"/>
        <v>0</v>
      </c>
      <c r="BA80" s="4">
        <f t="shared" si="87"/>
        <v>0</v>
      </c>
      <c r="BB80" s="4">
        <f t="shared" si="87"/>
        <v>0</v>
      </c>
      <c r="BC80" s="4">
        <f t="shared" si="87"/>
        <v>0</v>
      </c>
      <c r="BD80" s="4">
        <f t="shared" si="87"/>
        <v>0</v>
      </c>
      <c r="BE80" s="4">
        <f t="shared" si="87"/>
        <v>0</v>
      </c>
      <c r="BF80" s="4">
        <f t="shared" si="87"/>
        <v>0</v>
      </c>
      <c r="BG80" s="4">
        <f t="shared" si="87"/>
        <v>0</v>
      </c>
      <c r="BH80" s="4">
        <f t="shared" si="87"/>
        <v>0</v>
      </c>
      <c r="BI80" s="4">
        <f t="shared" si="87"/>
        <v>0</v>
      </c>
      <c r="BJ80" s="4">
        <f t="shared" si="87"/>
        <v>0</v>
      </c>
      <c r="BK80" s="4">
        <f t="shared" si="87"/>
        <v>0</v>
      </c>
      <c r="BL80" s="4">
        <f t="shared" si="87"/>
        <v>0</v>
      </c>
      <c r="BM80" s="4">
        <f t="shared" si="87"/>
        <v>0</v>
      </c>
      <c r="BN80" s="4">
        <f t="shared" si="87"/>
        <v>0</v>
      </c>
      <c r="BO80" s="4">
        <f t="shared" si="87"/>
        <v>0</v>
      </c>
      <c r="BP80" s="4">
        <f t="shared" si="87"/>
        <v>0</v>
      </c>
      <c r="BQ80" s="4">
        <f t="shared" si="87"/>
        <v>0</v>
      </c>
      <c r="BR80" s="4">
        <f t="shared" si="87"/>
        <v>0</v>
      </c>
    </row>
    <row r="81" spans="1:71">
      <c r="A81" s="123" t="s">
        <v>106</v>
      </c>
      <c r="B81" s="55" t="s">
        <v>107</v>
      </c>
      <c r="C81" s="31">
        <v>22853</v>
      </c>
      <c r="D81" s="31">
        <f t="shared" si="46"/>
        <v>63</v>
      </c>
      <c r="E81" s="31"/>
      <c r="F81" s="31"/>
      <c r="G81" s="31">
        <v>7</v>
      </c>
      <c r="H81" s="31">
        <f t="shared" si="48"/>
        <v>159971</v>
      </c>
      <c r="I81" s="31">
        <v>6</v>
      </c>
      <c r="J81" s="31">
        <f t="shared" si="49"/>
        <v>137118</v>
      </c>
      <c r="K81" s="31">
        <v>56</v>
      </c>
      <c r="L81" s="31">
        <f t="shared" si="50"/>
        <v>1279768</v>
      </c>
      <c r="M81" s="31">
        <v>13</v>
      </c>
      <c r="N81" s="31">
        <f t="shared" si="51"/>
        <v>297089</v>
      </c>
      <c r="O81" s="31"/>
      <c r="P81" s="31">
        <f t="shared" si="52"/>
        <v>0</v>
      </c>
      <c r="Q81" s="31"/>
      <c r="R81" s="31">
        <f t="shared" si="53"/>
        <v>0</v>
      </c>
      <c r="S81" s="4">
        <f t="shared" si="54"/>
        <v>63</v>
      </c>
      <c r="T81" s="4">
        <f t="shared" si="55"/>
        <v>1439739</v>
      </c>
      <c r="U81" s="4">
        <f t="shared" si="56"/>
        <v>19</v>
      </c>
      <c r="V81" s="4">
        <f t="shared" si="57"/>
        <v>434207</v>
      </c>
      <c r="W81" s="31"/>
      <c r="X81" s="31">
        <f t="shared" si="58"/>
        <v>0</v>
      </c>
      <c r="Y81" s="31"/>
      <c r="Z81" s="31">
        <f t="shared" si="59"/>
        <v>0</v>
      </c>
      <c r="AA81" s="31"/>
      <c r="AB81" s="31">
        <f t="shared" si="60"/>
        <v>0</v>
      </c>
      <c r="AC81" s="31"/>
      <c r="AD81" s="31">
        <f t="shared" si="61"/>
        <v>0</v>
      </c>
      <c r="AE81" s="31"/>
      <c r="AF81" s="31">
        <f t="shared" si="62"/>
        <v>0</v>
      </c>
      <c r="AG81" s="31"/>
      <c r="AH81" s="31">
        <f t="shared" si="63"/>
        <v>0</v>
      </c>
      <c r="AI81" s="32">
        <f t="shared" si="64"/>
        <v>0</v>
      </c>
      <c r="AJ81" s="32">
        <f t="shared" si="65"/>
        <v>0</v>
      </c>
      <c r="AK81" s="32">
        <f t="shared" si="66"/>
        <v>0</v>
      </c>
      <c r="AL81" s="32">
        <f t="shared" si="67"/>
        <v>0</v>
      </c>
      <c r="AM81" s="31"/>
      <c r="AN81" s="31">
        <f t="shared" si="68"/>
        <v>0</v>
      </c>
      <c r="AO81" s="31"/>
      <c r="AP81" s="31">
        <f t="shared" si="69"/>
        <v>0</v>
      </c>
      <c r="AQ81" s="31"/>
      <c r="AR81" s="31">
        <f t="shared" si="70"/>
        <v>0</v>
      </c>
      <c r="AS81" s="31"/>
      <c r="AT81" s="31">
        <f t="shared" si="71"/>
        <v>0</v>
      </c>
      <c r="AU81" s="31"/>
      <c r="AV81" s="31">
        <f t="shared" si="72"/>
        <v>0</v>
      </c>
      <c r="AW81" s="31"/>
      <c r="AX81" s="31">
        <f t="shared" si="73"/>
        <v>0</v>
      </c>
      <c r="AY81" s="33">
        <f t="shared" si="74"/>
        <v>0</v>
      </c>
      <c r="AZ81" s="33"/>
      <c r="BA81" s="33">
        <f t="shared" si="75"/>
        <v>0</v>
      </c>
      <c r="BB81" s="33">
        <f t="shared" si="76"/>
        <v>0</v>
      </c>
      <c r="BC81" s="31"/>
      <c r="BD81" s="31">
        <f t="shared" si="77"/>
        <v>0</v>
      </c>
      <c r="BE81" s="31"/>
      <c r="BF81" s="31">
        <f t="shared" si="78"/>
        <v>0</v>
      </c>
      <c r="BG81" s="31"/>
      <c r="BH81" s="31">
        <f t="shared" si="79"/>
        <v>0</v>
      </c>
      <c r="BI81" s="31"/>
      <c r="BJ81" s="31">
        <f t="shared" si="80"/>
        <v>0</v>
      </c>
      <c r="BK81" s="31"/>
      <c r="BL81" s="31">
        <f t="shared" si="81"/>
        <v>0</v>
      </c>
      <c r="BM81" s="31"/>
      <c r="BN81" s="31">
        <f t="shared" si="82"/>
        <v>0</v>
      </c>
      <c r="BO81" s="3">
        <f t="shared" si="83"/>
        <v>0</v>
      </c>
      <c r="BP81" s="3">
        <f t="shared" si="84"/>
        <v>0</v>
      </c>
      <c r="BQ81" s="3">
        <f t="shared" si="85"/>
        <v>0</v>
      </c>
      <c r="BR81" s="3">
        <f t="shared" si="86"/>
        <v>0</v>
      </c>
    </row>
    <row r="82" spans="1:71">
      <c r="A82" s="123"/>
      <c r="B82" s="55" t="s">
        <v>108</v>
      </c>
      <c r="C82" s="31">
        <v>22853</v>
      </c>
      <c r="D82" s="31">
        <f t="shared" si="46"/>
        <v>9</v>
      </c>
      <c r="E82" s="31"/>
      <c r="F82" s="31">
        <f t="shared" si="47"/>
        <v>10</v>
      </c>
      <c r="G82" s="31">
        <v>7</v>
      </c>
      <c r="H82" s="31">
        <f t="shared" si="48"/>
        <v>159971</v>
      </c>
      <c r="I82" s="31">
        <v>4</v>
      </c>
      <c r="J82" s="31">
        <f t="shared" si="49"/>
        <v>91412</v>
      </c>
      <c r="K82" s="31">
        <v>2</v>
      </c>
      <c r="L82" s="31">
        <f t="shared" si="50"/>
        <v>45706</v>
      </c>
      <c r="M82" s="31">
        <v>6</v>
      </c>
      <c r="N82" s="31">
        <f t="shared" si="51"/>
        <v>137118</v>
      </c>
      <c r="O82" s="31"/>
      <c r="P82" s="31">
        <f t="shared" si="52"/>
        <v>0</v>
      </c>
      <c r="Q82" s="31"/>
      <c r="R82" s="31">
        <f t="shared" si="53"/>
        <v>0</v>
      </c>
      <c r="S82" s="4">
        <f t="shared" si="54"/>
        <v>9</v>
      </c>
      <c r="T82" s="4">
        <f t="shared" si="55"/>
        <v>205677</v>
      </c>
      <c r="U82" s="4">
        <f t="shared" si="56"/>
        <v>10</v>
      </c>
      <c r="V82" s="4">
        <f t="shared" si="57"/>
        <v>228530</v>
      </c>
      <c r="W82" s="31"/>
      <c r="X82" s="31">
        <f t="shared" si="58"/>
        <v>0</v>
      </c>
      <c r="Y82" s="31"/>
      <c r="Z82" s="31">
        <f t="shared" si="59"/>
        <v>0</v>
      </c>
      <c r="AA82" s="31"/>
      <c r="AB82" s="31">
        <f t="shared" si="60"/>
        <v>0</v>
      </c>
      <c r="AC82" s="31"/>
      <c r="AD82" s="31">
        <f t="shared" si="61"/>
        <v>0</v>
      </c>
      <c r="AE82" s="31"/>
      <c r="AF82" s="31">
        <f t="shared" si="62"/>
        <v>0</v>
      </c>
      <c r="AG82" s="31"/>
      <c r="AH82" s="31">
        <f t="shared" si="63"/>
        <v>0</v>
      </c>
      <c r="AI82" s="32">
        <f t="shared" si="64"/>
        <v>0</v>
      </c>
      <c r="AJ82" s="32">
        <f t="shared" si="65"/>
        <v>0</v>
      </c>
      <c r="AK82" s="32">
        <f t="shared" si="66"/>
        <v>0</v>
      </c>
      <c r="AL82" s="32">
        <f t="shared" si="67"/>
        <v>0</v>
      </c>
      <c r="AM82" s="31"/>
      <c r="AN82" s="31">
        <f t="shared" si="68"/>
        <v>0</v>
      </c>
      <c r="AO82" s="31"/>
      <c r="AP82" s="31">
        <f t="shared" si="69"/>
        <v>0</v>
      </c>
      <c r="AQ82" s="31"/>
      <c r="AR82" s="31">
        <f t="shared" si="70"/>
        <v>0</v>
      </c>
      <c r="AS82" s="31"/>
      <c r="AT82" s="31">
        <f t="shared" si="71"/>
        <v>0</v>
      </c>
      <c r="AU82" s="31"/>
      <c r="AV82" s="31">
        <f t="shared" si="72"/>
        <v>0</v>
      </c>
      <c r="AW82" s="31"/>
      <c r="AX82" s="31">
        <f t="shared" si="73"/>
        <v>0</v>
      </c>
      <c r="AY82" s="33">
        <f t="shared" si="74"/>
        <v>0</v>
      </c>
      <c r="AZ82" s="33"/>
      <c r="BA82" s="33">
        <f t="shared" si="75"/>
        <v>0</v>
      </c>
      <c r="BB82" s="33">
        <f t="shared" si="76"/>
        <v>0</v>
      </c>
      <c r="BC82" s="31"/>
      <c r="BD82" s="31">
        <f t="shared" si="77"/>
        <v>0</v>
      </c>
      <c r="BE82" s="31"/>
      <c r="BF82" s="31">
        <f t="shared" si="78"/>
        <v>0</v>
      </c>
      <c r="BG82" s="31"/>
      <c r="BH82" s="31">
        <f t="shared" si="79"/>
        <v>0</v>
      </c>
      <c r="BI82" s="31"/>
      <c r="BJ82" s="31">
        <f t="shared" si="80"/>
        <v>0</v>
      </c>
      <c r="BK82" s="31"/>
      <c r="BL82" s="31">
        <f t="shared" si="81"/>
        <v>0</v>
      </c>
      <c r="BM82" s="31"/>
      <c r="BN82" s="31">
        <f t="shared" si="82"/>
        <v>0</v>
      </c>
      <c r="BO82" s="3">
        <f t="shared" si="83"/>
        <v>0</v>
      </c>
      <c r="BP82" s="3">
        <f t="shared" si="84"/>
        <v>0</v>
      </c>
      <c r="BQ82" s="3">
        <f t="shared" si="85"/>
        <v>0</v>
      </c>
      <c r="BR82" s="3">
        <f t="shared" si="86"/>
        <v>0</v>
      </c>
    </row>
    <row r="83" spans="1:71">
      <c r="A83" s="123"/>
      <c r="B83" s="55" t="s">
        <v>109</v>
      </c>
      <c r="C83" s="31">
        <v>25341</v>
      </c>
      <c r="D83" s="31">
        <f t="shared" si="46"/>
        <v>0</v>
      </c>
      <c r="E83" s="31"/>
      <c r="F83" s="31">
        <f t="shared" si="47"/>
        <v>20</v>
      </c>
      <c r="G83" s="31"/>
      <c r="H83" s="31">
        <f t="shared" si="48"/>
        <v>0</v>
      </c>
      <c r="I83" s="31">
        <v>9</v>
      </c>
      <c r="J83" s="31">
        <f t="shared" si="49"/>
        <v>228069</v>
      </c>
      <c r="K83" s="31"/>
      <c r="L83" s="31">
        <f t="shared" si="50"/>
        <v>0</v>
      </c>
      <c r="M83" s="31">
        <v>11</v>
      </c>
      <c r="N83" s="31">
        <f t="shared" si="51"/>
        <v>278751</v>
      </c>
      <c r="O83" s="31"/>
      <c r="P83" s="31">
        <f t="shared" si="52"/>
        <v>0</v>
      </c>
      <c r="Q83" s="31"/>
      <c r="R83" s="31">
        <f t="shared" si="53"/>
        <v>0</v>
      </c>
      <c r="S83" s="4">
        <f t="shared" si="54"/>
        <v>0</v>
      </c>
      <c r="T83" s="4">
        <f t="shared" si="55"/>
        <v>0</v>
      </c>
      <c r="U83" s="4">
        <f t="shared" si="56"/>
        <v>20</v>
      </c>
      <c r="V83" s="4">
        <f t="shared" si="57"/>
        <v>506820</v>
      </c>
      <c r="W83" s="31"/>
      <c r="X83" s="31">
        <f t="shared" si="58"/>
        <v>0</v>
      </c>
      <c r="Y83" s="31"/>
      <c r="Z83" s="31">
        <f t="shared" si="59"/>
        <v>0</v>
      </c>
      <c r="AA83" s="31"/>
      <c r="AB83" s="31">
        <f t="shared" si="60"/>
        <v>0</v>
      </c>
      <c r="AC83" s="31"/>
      <c r="AD83" s="31">
        <f t="shared" si="61"/>
        <v>0</v>
      </c>
      <c r="AE83" s="31"/>
      <c r="AF83" s="31">
        <f t="shared" si="62"/>
        <v>0</v>
      </c>
      <c r="AG83" s="31"/>
      <c r="AH83" s="31">
        <f t="shared" si="63"/>
        <v>0</v>
      </c>
      <c r="AI83" s="32">
        <f t="shared" si="64"/>
        <v>0</v>
      </c>
      <c r="AJ83" s="32">
        <f t="shared" si="65"/>
        <v>0</v>
      </c>
      <c r="AK83" s="32">
        <f t="shared" si="66"/>
        <v>0</v>
      </c>
      <c r="AL83" s="32">
        <f t="shared" si="67"/>
        <v>0</v>
      </c>
      <c r="AM83" s="31"/>
      <c r="AN83" s="31">
        <f t="shared" si="68"/>
        <v>0</v>
      </c>
      <c r="AO83" s="31"/>
      <c r="AP83" s="31">
        <f t="shared" si="69"/>
        <v>0</v>
      </c>
      <c r="AQ83" s="31"/>
      <c r="AR83" s="31">
        <f t="shared" si="70"/>
        <v>0</v>
      </c>
      <c r="AS83" s="31"/>
      <c r="AT83" s="31">
        <f t="shared" si="71"/>
        <v>0</v>
      </c>
      <c r="AU83" s="31"/>
      <c r="AV83" s="31">
        <f t="shared" si="72"/>
        <v>0</v>
      </c>
      <c r="AW83" s="31"/>
      <c r="AX83" s="31">
        <f t="shared" si="73"/>
        <v>0</v>
      </c>
      <c r="AY83" s="33">
        <f t="shared" si="74"/>
        <v>0</v>
      </c>
      <c r="AZ83" s="33"/>
      <c r="BA83" s="33">
        <f t="shared" si="75"/>
        <v>0</v>
      </c>
      <c r="BB83" s="33">
        <f t="shared" si="76"/>
        <v>0</v>
      </c>
      <c r="BC83" s="31"/>
      <c r="BD83" s="31">
        <f t="shared" si="77"/>
        <v>0</v>
      </c>
      <c r="BE83" s="31"/>
      <c r="BF83" s="31">
        <f t="shared" si="78"/>
        <v>0</v>
      </c>
      <c r="BG83" s="31"/>
      <c r="BH83" s="31">
        <f t="shared" si="79"/>
        <v>0</v>
      </c>
      <c r="BI83" s="31"/>
      <c r="BJ83" s="31">
        <f t="shared" si="80"/>
        <v>0</v>
      </c>
      <c r="BK83" s="31"/>
      <c r="BL83" s="31">
        <f t="shared" si="81"/>
        <v>0</v>
      </c>
      <c r="BM83" s="31"/>
      <c r="BN83" s="31">
        <f t="shared" si="82"/>
        <v>0</v>
      </c>
      <c r="BO83" s="3">
        <f t="shared" si="83"/>
        <v>0</v>
      </c>
      <c r="BP83" s="3">
        <f t="shared" si="84"/>
        <v>0</v>
      </c>
      <c r="BQ83" s="3">
        <f t="shared" si="85"/>
        <v>0</v>
      </c>
      <c r="BR83" s="3">
        <f t="shared" si="86"/>
        <v>0</v>
      </c>
    </row>
    <row r="84" spans="1:71" s="10" customFormat="1" ht="18.75">
      <c r="A84" s="56" t="s">
        <v>110</v>
      </c>
      <c r="B84" s="57"/>
      <c r="C84" s="8"/>
      <c r="D84" s="3">
        <f t="shared" si="46"/>
        <v>72</v>
      </c>
      <c r="E84" s="8"/>
      <c r="F84" s="3">
        <f t="shared" si="47"/>
        <v>49</v>
      </c>
      <c r="G84" s="8"/>
      <c r="H84" s="3">
        <f>SUM(H81:H83)</f>
        <v>319942</v>
      </c>
      <c r="I84" s="3">
        <f t="shared" ref="I84:BR84" si="88">SUM(I81:I83)</f>
        <v>19</v>
      </c>
      <c r="J84" s="3">
        <f t="shared" si="88"/>
        <v>456599</v>
      </c>
      <c r="K84" s="3">
        <f t="shared" si="88"/>
        <v>58</v>
      </c>
      <c r="L84" s="3">
        <f t="shared" si="88"/>
        <v>1325474</v>
      </c>
      <c r="M84" s="3">
        <f t="shared" si="88"/>
        <v>30</v>
      </c>
      <c r="N84" s="3">
        <f t="shared" si="88"/>
        <v>712958</v>
      </c>
      <c r="O84" s="3">
        <f t="shared" si="88"/>
        <v>0</v>
      </c>
      <c r="P84" s="3">
        <f t="shared" si="88"/>
        <v>0</v>
      </c>
      <c r="Q84" s="3">
        <f t="shared" si="88"/>
        <v>0</v>
      </c>
      <c r="R84" s="3">
        <f t="shared" si="88"/>
        <v>0</v>
      </c>
      <c r="S84" s="3">
        <f t="shared" si="88"/>
        <v>72</v>
      </c>
      <c r="T84" s="3">
        <f t="shared" si="88"/>
        <v>1645416</v>
      </c>
      <c r="U84" s="3">
        <f t="shared" si="88"/>
        <v>49</v>
      </c>
      <c r="V84" s="3">
        <f t="shared" si="88"/>
        <v>1169557</v>
      </c>
      <c r="W84" s="3">
        <f t="shared" si="88"/>
        <v>0</v>
      </c>
      <c r="X84" s="3">
        <f t="shared" si="88"/>
        <v>0</v>
      </c>
      <c r="Y84" s="3">
        <f t="shared" si="88"/>
        <v>0</v>
      </c>
      <c r="Z84" s="3">
        <f t="shared" si="88"/>
        <v>0</v>
      </c>
      <c r="AA84" s="3">
        <f t="shared" si="88"/>
        <v>0</v>
      </c>
      <c r="AB84" s="3">
        <f t="shared" si="88"/>
        <v>0</v>
      </c>
      <c r="AC84" s="3">
        <f t="shared" si="88"/>
        <v>0</v>
      </c>
      <c r="AD84" s="3">
        <f t="shared" si="88"/>
        <v>0</v>
      </c>
      <c r="AE84" s="3">
        <f t="shared" si="88"/>
        <v>0</v>
      </c>
      <c r="AF84" s="3">
        <f t="shared" si="88"/>
        <v>0</v>
      </c>
      <c r="AG84" s="3">
        <f t="shared" si="88"/>
        <v>0</v>
      </c>
      <c r="AH84" s="3">
        <f t="shared" si="88"/>
        <v>0</v>
      </c>
      <c r="AI84" s="3">
        <f t="shared" si="88"/>
        <v>0</v>
      </c>
      <c r="AJ84" s="3">
        <f t="shared" si="88"/>
        <v>0</v>
      </c>
      <c r="AK84" s="3">
        <f t="shared" si="88"/>
        <v>0</v>
      </c>
      <c r="AL84" s="3">
        <f t="shared" si="88"/>
        <v>0</v>
      </c>
      <c r="AM84" s="3">
        <f t="shared" si="88"/>
        <v>0</v>
      </c>
      <c r="AN84" s="3">
        <f t="shared" si="88"/>
        <v>0</v>
      </c>
      <c r="AO84" s="3">
        <f t="shared" si="88"/>
        <v>0</v>
      </c>
      <c r="AP84" s="3">
        <f t="shared" si="88"/>
        <v>0</v>
      </c>
      <c r="AQ84" s="3">
        <f t="shared" si="88"/>
        <v>0</v>
      </c>
      <c r="AR84" s="3">
        <f t="shared" si="88"/>
        <v>0</v>
      </c>
      <c r="AS84" s="3">
        <f t="shared" si="88"/>
        <v>0</v>
      </c>
      <c r="AT84" s="3">
        <f t="shared" si="88"/>
        <v>0</v>
      </c>
      <c r="AU84" s="3">
        <f t="shared" si="88"/>
        <v>0</v>
      </c>
      <c r="AV84" s="3">
        <f t="shared" si="88"/>
        <v>0</v>
      </c>
      <c r="AW84" s="3">
        <f t="shared" si="88"/>
        <v>0</v>
      </c>
      <c r="AX84" s="3">
        <f t="shared" si="88"/>
        <v>0</v>
      </c>
      <c r="AY84" s="3">
        <f t="shared" si="88"/>
        <v>0</v>
      </c>
      <c r="AZ84" s="3">
        <f t="shared" si="88"/>
        <v>0</v>
      </c>
      <c r="BA84" s="3">
        <f t="shared" si="88"/>
        <v>0</v>
      </c>
      <c r="BB84" s="3">
        <f t="shared" si="88"/>
        <v>0</v>
      </c>
      <c r="BC84" s="3">
        <f t="shared" si="88"/>
        <v>0</v>
      </c>
      <c r="BD84" s="3">
        <f t="shared" si="88"/>
        <v>0</v>
      </c>
      <c r="BE84" s="3">
        <f t="shared" si="88"/>
        <v>0</v>
      </c>
      <c r="BF84" s="3">
        <f t="shared" si="88"/>
        <v>0</v>
      </c>
      <c r="BG84" s="3">
        <f t="shared" si="88"/>
        <v>0</v>
      </c>
      <c r="BH84" s="3">
        <f t="shared" si="88"/>
        <v>0</v>
      </c>
      <c r="BI84" s="3">
        <f t="shared" si="88"/>
        <v>0</v>
      </c>
      <c r="BJ84" s="3">
        <f t="shared" si="88"/>
        <v>0</v>
      </c>
      <c r="BK84" s="3">
        <f t="shared" si="88"/>
        <v>0</v>
      </c>
      <c r="BL84" s="3">
        <f t="shared" si="88"/>
        <v>0</v>
      </c>
      <c r="BM84" s="3">
        <f t="shared" si="88"/>
        <v>0</v>
      </c>
      <c r="BN84" s="3">
        <f t="shared" si="88"/>
        <v>0</v>
      </c>
      <c r="BO84" s="3">
        <f t="shared" si="88"/>
        <v>0</v>
      </c>
      <c r="BP84" s="3">
        <f t="shared" si="88"/>
        <v>0</v>
      </c>
      <c r="BQ84" s="3">
        <f t="shared" si="88"/>
        <v>0</v>
      </c>
      <c r="BR84" s="3">
        <f t="shared" si="88"/>
        <v>0</v>
      </c>
    </row>
    <row r="85" spans="1:71" ht="18.75">
      <c r="A85" s="58" t="s">
        <v>111</v>
      </c>
      <c r="B85" s="55"/>
      <c r="C85" s="31"/>
      <c r="D85" s="31">
        <f t="shared" si="46"/>
        <v>0</v>
      </c>
      <c r="E85" s="31"/>
      <c r="F85" s="31">
        <f t="shared" si="47"/>
        <v>0</v>
      </c>
      <c r="G85" s="31"/>
      <c r="H85" s="31">
        <f t="shared" si="48"/>
        <v>0</v>
      </c>
      <c r="I85" s="31"/>
      <c r="J85" s="31">
        <f t="shared" si="49"/>
        <v>0</v>
      </c>
      <c r="K85" s="31"/>
      <c r="L85" s="31">
        <f t="shared" si="50"/>
        <v>0</v>
      </c>
      <c r="M85" s="31"/>
      <c r="N85" s="31">
        <f t="shared" si="51"/>
        <v>0</v>
      </c>
      <c r="O85" s="31"/>
      <c r="P85" s="31">
        <f t="shared" si="52"/>
        <v>0</v>
      </c>
      <c r="Q85" s="31"/>
      <c r="R85" s="31">
        <f t="shared" si="53"/>
        <v>0</v>
      </c>
      <c r="S85" s="4">
        <f t="shared" si="54"/>
        <v>0</v>
      </c>
      <c r="T85" s="4">
        <f t="shared" si="55"/>
        <v>0</v>
      </c>
      <c r="U85" s="4">
        <f t="shared" si="56"/>
        <v>0</v>
      </c>
      <c r="V85" s="4">
        <f t="shared" si="57"/>
        <v>0</v>
      </c>
      <c r="W85" s="31"/>
      <c r="X85" s="31">
        <f t="shared" si="58"/>
        <v>0</v>
      </c>
      <c r="Y85" s="31"/>
      <c r="Z85" s="31">
        <f t="shared" si="59"/>
        <v>0</v>
      </c>
      <c r="AA85" s="31"/>
      <c r="AB85" s="31">
        <f t="shared" si="60"/>
        <v>0</v>
      </c>
      <c r="AC85" s="31"/>
      <c r="AD85" s="31">
        <f t="shared" si="61"/>
        <v>0</v>
      </c>
      <c r="AE85" s="31"/>
      <c r="AF85" s="31">
        <f t="shared" si="62"/>
        <v>0</v>
      </c>
      <c r="AG85" s="31"/>
      <c r="AH85" s="31">
        <f t="shared" si="63"/>
        <v>0</v>
      </c>
      <c r="AI85" s="32">
        <f t="shared" si="64"/>
        <v>0</v>
      </c>
      <c r="AJ85" s="32">
        <f t="shared" si="65"/>
        <v>0</v>
      </c>
      <c r="AK85" s="32">
        <f t="shared" si="66"/>
        <v>0</v>
      </c>
      <c r="AL85" s="32">
        <f t="shared" si="67"/>
        <v>0</v>
      </c>
      <c r="AM85" s="31"/>
      <c r="AN85" s="31">
        <f t="shared" si="68"/>
        <v>0</v>
      </c>
      <c r="AO85" s="31"/>
      <c r="AP85" s="31">
        <f t="shared" si="69"/>
        <v>0</v>
      </c>
      <c r="AQ85" s="31"/>
      <c r="AR85" s="31">
        <f t="shared" si="70"/>
        <v>0</v>
      </c>
      <c r="AS85" s="31"/>
      <c r="AT85" s="31">
        <f t="shared" si="71"/>
        <v>0</v>
      </c>
      <c r="AU85" s="31"/>
      <c r="AV85" s="31">
        <f t="shared" si="72"/>
        <v>0</v>
      </c>
      <c r="AW85" s="31"/>
      <c r="AX85" s="31">
        <f t="shared" si="73"/>
        <v>0</v>
      </c>
      <c r="AY85" s="33">
        <f t="shared" si="74"/>
        <v>0</v>
      </c>
      <c r="AZ85" s="33"/>
      <c r="BA85" s="33">
        <f t="shared" si="75"/>
        <v>0</v>
      </c>
      <c r="BB85" s="33">
        <f t="shared" si="76"/>
        <v>0</v>
      </c>
      <c r="BC85" s="31"/>
      <c r="BD85" s="31">
        <f t="shared" si="77"/>
        <v>0</v>
      </c>
      <c r="BE85" s="31"/>
      <c r="BF85" s="31">
        <f t="shared" si="78"/>
        <v>0</v>
      </c>
      <c r="BG85" s="31"/>
      <c r="BH85" s="31">
        <f t="shared" si="79"/>
        <v>0</v>
      </c>
      <c r="BI85" s="31"/>
      <c r="BJ85" s="31">
        <f t="shared" si="80"/>
        <v>0</v>
      </c>
      <c r="BK85" s="31"/>
      <c r="BL85" s="31">
        <f t="shared" si="81"/>
        <v>0</v>
      </c>
      <c r="BM85" s="31"/>
      <c r="BN85" s="31">
        <f t="shared" si="82"/>
        <v>0</v>
      </c>
      <c r="BO85" s="3">
        <f t="shared" si="83"/>
        <v>0</v>
      </c>
      <c r="BP85" s="3">
        <f t="shared" si="84"/>
        <v>0</v>
      </c>
      <c r="BQ85" s="3">
        <f t="shared" si="85"/>
        <v>0</v>
      </c>
      <c r="BR85" s="3">
        <f t="shared" si="86"/>
        <v>0</v>
      </c>
    </row>
    <row r="86" spans="1:71">
      <c r="A86" s="124" t="s">
        <v>112</v>
      </c>
      <c r="B86" s="55" t="s">
        <v>113</v>
      </c>
      <c r="C86" s="31">
        <v>4947</v>
      </c>
      <c r="D86" s="31">
        <f t="shared" si="46"/>
        <v>0</v>
      </c>
      <c r="E86" s="31"/>
      <c r="F86" s="31">
        <f t="shared" si="47"/>
        <v>0</v>
      </c>
      <c r="G86" s="31"/>
      <c r="H86" s="31">
        <f t="shared" si="48"/>
        <v>0</v>
      </c>
      <c r="I86" s="31"/>
      <c r="J86" s="31">
        <f t="shared" si="49"/>
        <v>0</v>
      </c>
      <c r="K86" s="31"/>
      <c r="L86" s="31">
        <f t="shared" si="50"/>
        <v>0</v>
      </c>
      <c r="M86" s="31"/>
      <c r="N86" s="31">
        <f t="shared" si="51"/>
        <v>0</v>
      </c>
      <c r="O86" s="31"/>
      <c r="P86" s="31">
        <f t="shared" si="52"/>
        <v>0</v>
      </c>
      <c r="Q86" s="31"/>
      <c r="R86" s="31">
        <f t="shared" si="53"/>
        <v>0</v>
      </c>
      <c r="S86" s="4">
        <f t="shared" si="54"/>
        <v>0</v>
      </c>
      <c r="T86" s="4">
        <f t="shared" si="55"/>
        <v>0</v>
      </c>
      <c r="U86" s="4">
        <f t="shared" si="56"/>
        <v>0</v>
      </c>
      <c r="V86" s="4">
        <f t="shared" si="57"/>
        <v>0</v>
      </c>
      <c r="W86" s="31"/>
      <c r="X86" s="31">
        <f t="shared" si="58"/>
        <v>0</v>
      </c>
      <c r="Y86" s="31"/>
      <c r="Z86" s="31">
        <f t="shared" si="59"/>
        <v>0</v>
      </c>
      <c r="AA86" s="31"/>
      <c r="AB86" s="31">
        <f t="shared" si="60"/>
        <v>0</v>
      </c>
      <c r="AC86" s="31"/>
      <c r="AD86" s="31">
        <f t="shared" si="61"/>
        <v>0</v>
      </c>
      <c r="AE86" s="31"/>
      <c r="AF86" s="31">
        <f t="shared" si="62"/>
        <v>0</v>
      </c>
      <c r="AG86" s="31"/>
      <c r="AH86" s="31">
        <f t="shared" si="63"/>
        <v>0</v>
      </c>
      <c r="AI86" s="32">
        <f t="shared" si="64"/>
        <v>0</v>
      </c>
      <c r="AJ86" s="32">
        <f t="shared" si="65"/>
        <v>0</v>
      </c>
      <c r="AK86" s="32">
        <f t="shared" si="66"/>
        <v>0</v>
      </c>
      <c r="AL86" s="32">
        <f t="shared" si="67"/>
        <v>0</v>
      </c>
      <c r="AM86" s="31"/>
      <c r="AN86" s="31">
        <f t="shared" si="68"/>
        <v>0</v>
      </c>
      <c r="AO86" s="31"/>
      <c r="AP86" s="31">
        <f t="shared" si="69"/>
        <v>0</v>
      </c>
      <c r="AQ86" s="31"/>
      <c r="AR86" s="31">
        <f t="shared" si="70"/>
        <v>0</v>
      </c>
      <c r="AS86" s="31"/>
      <c r="AT86" s="31">
        <f t="shared" si="71"/>
        <v>0</v>
      </c>
      <c r="AU86" s="31"/>
      <c r="AV86" s="31">
        <f t="shared" si="72"/>
        <v>0</v>
      </c>
      <c r="AW86" s="31"/>
      <c r="AX86" s="31">
        <f t="shared" si="73"/>
        <v>0</v>
      </c>
      <c r="AY86" s="33">
        <f t="shared" si="74"/>
        <v>0</v>
      </c>
      <c r="AZ86" s="33"/>
      <c r="BA86" s="33">
        <f t="shared" si="75"/>
        <v>0</v>
      </c>
      <c r="BB86" s="33">
        <f t="shared" si="76"/>
        <v>0</v>
      </c>
      <c r="BC86" s="31"/>
      <c r="BD86" s="31">
        <f t="shared" si="77"/>
        <v>0</v>
      </c>
      <c r="BE86" s="31"/>
      <c r="BF86" s="31">
        <f t="shared" si="78"/>
        <v>0</v>
      </c>
      <c r="BG86" s="31"/>
      <c r="BH86" s="31">
        <f t="shared" si="79"/>
        <v>0</v>
      </c>
      <c r="BI86" s="31"/>
      <c r="BJ86" s="31">
        <f t="shared" si="80"/>
        <v>0</v>
      </c>
      <c r="BK86" s="31"/>
      <c r="BL86" s="31">
        <f t="shared" si="81"/>
        <v>0</v>
      </c>
      <c r="BM86" s="31"/>
      <c r="BN86" s="31">
        <f t="shared" si="82"/>
        <v>0</v>
      </c>
      <c r="BO86" s="3">
        <f t="shared" si="83"/>
        <v>0</v>
      </c>
      <c r="BP86" s="3">
        <f t="shared" si="84"/>
        <v>0</v>
      </c>
      <c r="BQ86" s="3">
        <f t="shared" si="85"/>
        <v>0</v>
      </c>
      <c r="BR86" s="3">
        <f t="shared" si="86"/>
        <v>0</v>
      </c>
    </row>
    <row r="87" spans="1:71">
      <c r="A87" s="124"/>
      <c r="B87" s="59" t="s">
        <v>114</v>
      </c>
      <c r="C87" s="31">
        <v>36800</v>
      </c>
      <c r="D87" s="31">
        <f t="shared" si="46"/>
        <v>0</v>
      </c>
      <c r="E87" s="31"/>
      <c r="F87" s="31">
        <f t="shared" si="47"/>
        <v>0</v>
      </c>
      <c r="G87" s="31"/>
      <c r="H87" s="31">
        <f t="shared" si="48"/>
        <v>0</v>
      </c>
      <c r="I87" s="31"/>
      <c r="J87" s="31">
        <f t="shared" si="49"/>
        <v>0</v>
      </c>
      <c r="K87" s="31"/>
      <c r="L87" s="31">
        <f t="shared" si="50"/>
        <v>0</v>
      </c>
      <c r="M87" s="31"/>
      <c r="N87" s="31">
        <f t="shared" si="51"/>
        <v>0</v>
      </c>
      <c r="O87" s="31"/>
      <c r="P87" s="31">
        <f t="shared" si="52"/>
        <v>0</v>
      </c>
      <c r="Q87" s="31"/>
      <c r="R87" s="31">
        <f t="shared" si="53"/>
        <v>0</v>
      </c>
      <c r="S87" s="4">
        <f t="shared" si="54"/>
        <v>0</v>
      </c>
      <c r="T87" s="4">
        <f t="shared" si="55"/>
        <v>0</v>
      </c>
      <c r="U87" s="4">
        <f t="shared" si="56"/>
        <v>0</v>
      </c>
      <c r="V87" s="4">
        <f t="shared" si="57"/>
        <v>0</v>
      </c>
      <c r="W87" s="31"/>
      <c r="X87" s="31">
        <f t="shared" si="58"/>
        <v>0</v>
      </c>
      <c r="Y87" s="31"/>
      <c r="Z87" s="31">
        <f t="shared" si="59"/>
        <v>0</v>
      </c>
      <c r="AA87" s="31"/>
      <c r="AB87" s="31">
        <f t="shared" si="60"/>
        <v>0</v>
      </c>
      <c r="AC87" s="31"/>
      <c r="AD87" s="31">
        <f t="shared" si="61"/>
        <v>0</v>
      </c>
      <c r="AE87" s="31"/>
      <c r="AF87" s="31">
        <f t="shared" si="62"/>
        <v>0</v>
      </c>
      <c r="AG87" s="31"/>
      <c r="AH87" s="31">
        <f t="shared" si="63"/>
        <v>0</v>
      </c>
      <c r="AI87" s="32">
        <f t="shared" si="64"/>
        <v>0</v>
      </c>
      <c r="AJ87" s="32">
        <f t="shared" si="65"/>
        <v>0</v>
      </c>
      <c r="AK87" s="32">
        <f t="shared" si="66"/>
        <v>0</v>
      </c>
      <c r="AL87" s="32">
        <f t="shared" si="67"/>
        <v>0</v>
      </c>
      <c r="AM87" s="31"/>
      <c r="AN87" s="31">
        <f t="shared" si="68"/>
        <v>0</v>
      </c>
      <c r="AO87" s="31"/>
      <c r="AP87" s="31">
        <f t="shared" si="69"/>
        <v>0</v>
      </c>
      <c r="AQ87" s="31"/>
      <c r="AR87" s="31">
        <f t="shared" si="70"/>
        <v>0</v>
      </c>
      <c r="AS87" s="31"/>
      <c r="AT87" s="31">
        <f t="shared" si="71"/>
        <v>0</v>
      </c>
      <c r="AU87" s="31"/>
      <c r="AV87" s="31">
        <f t="shared" si="72"/>
        <v>0</v>
      </c>
      <c r="AW87" s="31"/>
      <c r="AX87" s="31">
        <f t="shared" si="73"/>
        <v>0</v>
      </c>
      <c r="AY87" s="33">
        <f t="shared" si="74"/>
        <v>0</v>
      </c>
      <c r="AZ87" s="33"/>
      <c r="BA87" s="33">
        <f t="shared" si="75"/>
        <v>0</v>
      </c>
      <c r="BB87" s="33">
        <f t="shared" si="76"/>
        <v>0</v>
      </c>
      <c r="BC87" s="31"/>
      <c r="BD87" s="31">
        <f t="shared" si="77"/>
        <v>0</v>
      </c>
      <c r="BE87" s="31"/>
      <c r="BF87" s="31">
        <f t="shared" si="78"/>
        <v>0</v>
      </c>
      <c r="BG87" s="31"/>
      <c r="BH87" s="31">
        <f t="shared" si="79"/>
        <v>0</v>
      </c>
      <c r="BI87" s="31"/>
      <c r="BJ87" s="31">
        <f t="shared" si="80"/>
        <v>0</v>
      </c>
      <c r="BK87" s="31"/>
      <c r="BL87" s="31">
        <f t="shared" si="81"/>
        <v>0</v>
      </c>
      <c r="BM87" s="31"/>
      <c r="BN87" s="31">
        <f t="shared" si="82"/>
        <v>0</v>
      </c>
      <c r="BO87" s="3">
        <f t="shared" si="83"/>
        <v>0</v>
      </c>
      <c r="BP87" s="3">
        <f t="shared" si="84"/>
        <v>0</v>
      </c>
      <c r="BQ87" s="3">
        <f t="shared" si="85"/>
        <v>0</v>
      </c>
      <c r="BR87" s="3">
        <f t="shared" si="86"/>
        <v>0</v>
      </c>
      <c r="BS87" s="31" t="e">
        <f>[1]mAHESHWARA!BR87+[1]HANUMAN!BR87+[1]BOLLAM!BR87+[1]ADITYA!BR87+'[1]GK '!BR87+[1]JANATA!BR87+'[1]SRI BALAJI ASIFABAD'!BR87+'[1]SRI SAI AGENICES GUNDAMPALLI'!BR87+'[1]SRI SAPTHAGIRI'!BR87+'[1]SRI VENKATESHRA'!BR87+[1]VISHWANATH!BR87+'[1]VARUN SEEDS'!BR87+[1]Sheet12!BR87+[1]Sheet13!BR87+[1]Sheet14!BR87+#REF!</f>
        <v>#REF!</v>
      </c>
    </row>
    <row r="88" spans="1:71" ht="18.75">
      <c r="A88" s="60" t="s">
        <v>115</v>
      </c>
      <c r="B88" s="55" t="s">
        <v>116</v>
      </c>
      <c r="C88" s="31">
        <v>322</v>
      </c>
      <c r="D88" s="31">
        <f t="shared" si="46"/>
        <v>780</v>
      </c>
      <c r="E88" s="31"/>
      <c r="F88" s="31">
        <f t="shared" si="47"/>
        <v>140</v>
      </c>
      <c r="G88" s="31">
        <v>440</v>
      </c>
      <c r="H88" s="31">
        <f t="shared" si="48"/>
        <v>141680</v>
      </c>
      <c r="I88" s="31">
        <v>40</v>
      </c>
      <c r="J88" s="31">
        <f t="shared" si="49"/>
        <v>12880</v>
      </c>
      <c r="K88" s="31">
        <v>340</v>
      </c>
      <c r="L88" s="31">
        <f t="shared" si="50"/>
        <v>109480</v>
      </c>
      <c r="M88" s="31">
        <v>100</v>
      </c>
      <c r="N88" s="31">
        <f t="shared" si="51"/>
        <v>32200</v>
      </c>
      <c r="O88" s="31"/>
      <c r="P88" s="31">
        <f t="shared" si="52"/>
        <v>0</v>
      </c>
      <c r="Q88" s="31"/>
      <c r="R88" s="31">
        <f t="shared" si="53"/>
        <v>0</v>
      </c>
      <c r="S88" s="4">
        <f t="shared" si="54"/>
        <v>780</v>
      </c>
      <c r="T88" s="4">
        <f t="shared" si="55"/>
        <v>251160</v>
      </c>
      <c r="U88" s="4">
        <f t="shared" si="56"/>
        <v>140</v>
      </c>
      <c r="V88" s="4">
        <f t="shared" si="57"/>
        <v>45080</v>
      </c>
      <c r="W88" s="31"/>
      <c r="X88" s="31">
        <f t="shared" si="58"/>
        <v>0</v>
      </c>
      <c r="Y88" s="31"/>
      <c r="Z88" s="31">
        <f t="shared" si="59"/>
        <v>0</v>
      </c>
      <c r="AA88" s="31"/>
      <c r="AB88" s="31">
        <f t="shared" si="60"/>
        <v>0</v>
      </c>
      <c r="AC88" s="31"/>
      <c r="AD88" s="31">
        <f t="shared" si="61"/>
        <v>0</v>
      </c>
      <c r="AE88" s="31"/>
      <c r="AF88" s="31">
        <f t="shared" si="62"/>
        <v>0</v>
      </c>
      <c r="AG88" s="31"/>
      <c r="AH88" s="31">
        <f t="shared" si="63"/>
        <v>0</v>
      </c>
      <c r="AI88" s="32">
        <f t="shared" si="64"/>
        <v>0</v>
      </c>
      <c r="AJ88" s="32">
        <f t="shared" si="65"/>
        <v>0</v>
      </c>
      <c r="AK88" s="32">
        <f t="shared" si="66"/>
        <v>0</v>
      </c>
      <c r="AL88" s="32">
        <f t="shared" si="67"/>
        <v>0</v>
      </c>
      <c r="AM88" s="31"/>
      <c r="AN88" s="31">
        <f t="shared" si="68"/>
        <v>0</v>
      </c>
      <c r="AO88" s="31"/>
      <c r="AP88" s="31">
        <f t="shared" si="69"/>
        <v>0</v>
      </c>
      <c r="AQ88" s="31"/>
      <c r="AR88" s="31">
        <f t="shared" si="70"/>
        <v>0</v>
      </c>
      <c r="AS88" s="31"/>
      <c r="AT88" s="31">
        <f t="shared" si="71"/>
        <v>0</v>
      </c>
      <c r="AU88" s="31"/>
      <c r="AV88" s="31">
        <f t="shared" si="72"/>
        <v>0</v>
      </c>
      <c r="AW88" s="31"/>
      <c r="AX88" s="31">
        <f t="shared" si="73"/>
        <v>0</v>
      </c>
      <c r="AY88" s="33">
        <f t="shared" si="74"/>
        <v>0</v>
      </c>
      <c r="AZ88" s="33"/>
      <c r="BA88" s="33">
        <f t="shared" si="75"/>
        <v>0</v>
      </c>
      <c r="BB88" s="33">
        <f t="shared" si="76"/>
        <v>0</v>
      </c>
      <c r="BC88" s="31"/>
      <c r="BD88" s="31">
        <f t="shared" si="77"/>
        <v>0</v>
      </c>
      <c r="BE88" s="31"/>
      <c r="BF88" s="31">
        <f t="shared" si="78"/>
        <v>0</v>
      </c>
      <c r="BG88" s="31"/>
      <c r="BH88" s="31">
        <f t="shared" si="79"/>
        <v>0</v>
      </c>
      <c r="BI88" s="31"/>
      <c r="BJ88" s="31">
        <f t="shared" si="80"/>
        <v>0</v>
      </c>
      <c r="BK88" s="31"/>
      <c r="BL88" s="31">
        <f t="shared" si="81"/>
        <v>0</v>
      </c>
      <c r="BM88" s="31"/>
      <c r="BN88" s="31">
        <f t="shared" si="82"/>
        <v>0</v>
      </c>
      <c r="BO88" s="3">
        <f t="shared" si="83"/>
        <v>0</v>
      </c>
      <c r="BP88" s="3">
        <f t="shared" si="84"/>
        <v>0</v>
      </c>
      <c r="BQ88" s="3">
        <f t="shared" si="85"/>
        <v>0</v>
      </c>
      <c r="BR88" s="3">
        <f t="shared" si="86"/>
        <v>0</v>
      </c>
    </row>
    <row r="89" spans="1:71" ht="18.75">
      <c r="A89" s="36" t="s">
        <v>117</v>
      </c>
      <c r="B89" s="55" t="s">
        <v>118</v>
      </c>
      <c r="C89" s="31">
        <v>286</v>
      </c>
      <c r="D89" s="31">
        <f t="shared" si="46"/>
        <v>948</v>
      </c>
      <c r="E89" s="31"/>
      <c r="F89" s="31">
        <f t="shared" si="47"/>
        <v>290</v>
      </c>
      <c r="G89" s="31">
        <v>460</v>
      </c>
      <c r="H89" s="31">
        <f t="shared" si="48"/>
        <v>131560</v>
      </c>
      <c r="I89" s="31">
        <v>230</v>
      </c>
      <c r="J89" s="31">
        <f t="shared" si="49"/>
        <v>65780</v>
      </c>
      <c r="K89" s="31">
        <v>488</v>
      </c>
      <c r="L89" s="31">
        <f t="shared" si="50"/>
        <v>139568</v>
      </c>
      <c r="M89" s="31">
        <v>60</v>
      </c>
      <c r="N89" s="31">
        <f t="shared" si="51"/>
        <v>17160</v>
      </c>
      <c r="O89" s="31"/>
      <c r="P89" s="31">
        <f t="shared" si="52"/>
        <v>0</v>
      </c>
      <c r="Q89" s="31"/>
      <c r="R89" s="31">
        <f t="shared" si="53"/>
        <v>0</v>
      </c>
      <c r="S89" s="4">
        <f t="shared" si="54"/>
        <v>948</v>
      </c>
      <c r="T89" s="4">
        <f t="shared" si="55"/>
        <v>271128</v>
      </c>
      <c r="U89" s="4">
        <f t="shared" si="56"/>
        <v>290</v>
      </c>
      <c r="V89" s="4">
        <f t="shared" si="57"/>
        <v>82940</v>
      </c>
      <c r="W89" s="31"/>
      <c r="X89" s="31">
        <f t="shared" si="58"/>
        <v>0</v>
      </c>
      <c r="Y89" s="31"/>
      <c r="Z89" s="31">
        <f t="shared" si="59"/>
        <v>0</v>
      </c>
      <c r="AA89" s="31"/>
      <c r="AB89" s="31">
        <f t="shared" si="60"/>
        <v>0</v>
      </c>
      <c r="AC89" s="31"/>
      <c r="AD89" s="31">
        <f t="shared" si="61"/>
        <v>0</v>
      </c>
      <c r="AE89" s="31"/>
      <c r="AF89" s="31">
        <f t="shared" si="62"/>
        <v>0</v>
      </c>
      <c r="AG89" s="31"/>
      <c r="AH89" s="31">
        <f t="shared" si="63"/>
        <v>0</v>
      </c>
      <c r="AI89" s="32">
        <f t="shared" si="64"/>
        <v>0</v>
      </c>
      <c r="AJ89" s="32">
        <f t="shared" si="65"/>
        <v>0</v>
      </c>
      <c r="AK89" s="32">
        <f t="shared" si="66"/>
        <v>0</v>
      </c>
      <c r="AL89" s="32">
        <f t="shared" si="67"/>
        <v>0</v>
      </c>
      <c r="AM89" s="31"/>
      <c r="AN89" s="31">
        <f t="shared" si="68"/>
        <v>0</v>
      </c>
      <c r="AO89" s="31"/>
      <c r="AP89" s="31">
        <f t="shared" si="69"/>
        <v>0</v>
      </c>
      <c r="AQ89" s="31"/>
      <c r="AR89" s="31">
        <f t="shared" si="70"/>
        <v>0</v>
      </c>
      <c r="AS89" s="31"/>
      <c r="AT89" s="31">
        <f t="shared" si="71"/>
        <v>0</v>
      </c>
      <c r="AU89" s="31"/>
      <c r="AV89" s="31">
        <f t="shared" si="72"/>
        <v>0</v>
      </c>
      <c r="AW89" s="31"/>
      <c r="AX89" s="31">
        <f t="shared" si="73"/>
        <v>0</v>
      </c>
      <c r="AY89" s="33">
        <f t="shared" si="74"/>
        <v>0</v>
      </c>
      <c r="AZ89" s="33"/>
      <c r="BA89" s="33">
        <f t="shared" si="75"/>
        <v>0</v>
      </c>
      <c r="BB89" s="33">
        <f t="shared" si="76"/>
        <v>0</v>
      </c>
      <c r="BC89" s="31"/>
      <c r="BD89" s="31">
        <f t="shared" si="77"/>
        <v>0</v>
      </c>
      <c r="BE89" s="31"/>
      <c r="BF89" s="31">
        <f t="shared" si="78"/>
        <v>0</v>
      </c>
      <c r="BG89" s="31"/>
      <c r="BH89" s="31">
        <f t="shared" si="79"/>
        <v>0</v>
      </c>
      <c r="BI89" s="31"/>
      <c r="BJ89" s="31">
        <f t="shared" si="80"/>
        <v>0</v>
      </c>
      <c r="BK89" s="31"/>
      <c r="BL89" s="31">
        <f t="shared" si="81"/>
        <v>0</v>
      </c>
      <c r="BM89" s="31"/>
      <c r="BN89" s="31">
        <f t="shared" si="82"/>
        <v>0</v>
      </c>
      <c r="BO89" s="3">
        <f t="shared" si="83"/>
        <v>0</v>
      </c>
      <c r="BP89" s="3">
        <f t="shared" si="84"/>
        <v>0</v>
      </c>
      <c r="BQ89" s="3">
        <f t="shared" si="85"/>
        <v>0</v>
      </c>
      <c r="BR89" s="3">
        <f t="shared" si="86"/>
        <v>0</v>
      </c>
    </row>
    <row r="90" spans="1:71">
      <c r="A90" s="125" t="s">
        <v>119</v>
      </c>
      <c r="B90" s="55" t="s">
        <v>120</v>
      </c>
      <c r="C90" s="31">
        <v>192</v>
      </c>
      <c r="D90" s="31">
        <f t="shared" si="46"/>
        <v>1128</v>
      </c>
      <c r="E90" s="31"/>
      <c r="F90" s="31">
        <f t="shared" si="47"/>
        <v>757</v>
      </c>
      <c r="G90" s="31">
        <v>230</v>
      </c>
      <c r="H90" s="31">
        <f t="shared" si="48"/>
        <v>44160</v>
      </c>
      <c r="I90" s="31">
        <v>260</v>
      </c>
      <c r="J90" s="31">
        <f t="shared" si="49"/>
        <v>49920</v>
      </c>
      <c r="K90" s="31">
        <v>898</v>
      </c>
      <c r="L90" s="31">
        <f t="shared" si="50"/>
        <v>172416</v>
      </c>
      <c r="M90" s="31">
        <v>497</v>
      </c>
      <c r="N90" s="31">
        <f t="shared" si="51"/>
        <v>95424</v>
      </c>
      <c r="O90" s="31"/>
      <c r="P90" s="31">
        <f t="shared" si="52"/>
        <v>0</v>
      </c>
      <c r="Q90" s="31"/>
      <c r="R90" s="31">
        <f t="shared" si="53"/>
        <v>0</v>
      </c>
      <c r="S90" s="4">
        <f t="shared" si="54"/>
        <v>1128</v>
      </c>
      <c r="T90" s="4">
        <f t="shared" si="55"/>
        <v>216576</v>
      </c>
      <c r="U90" s="4">
        <f t="shared" si="56"/>
        <v>757</v>
      </c>
      <c r="V90" s="4">
        <f t="shared" si="57"/>
        <v>145344</v>
      </c>
      <c r="W90" s="31"/>
      <c r="X90" s="31">
        <f t="shared" si="58"/>
        <v>0</v>
      </c>
      <c r="Y90" s="31"/>
      <c r="Z90" s="31">
        <f t="shared" si="59"/>
        <v>0</v>
      </c>
      <c r="AA90" s="31"/>
      <c r="AB90" s="31">
        <f t="shared" si="60"/>
        <v>0</v>
      </c>
      <c r="AC90" s="31"/>
      <c r="AD90" s="31">
        <f t="shared" si="61"/>
        <v>0</v>
      </c>
      <c r="AE90" s="31"/>
      <c r="AF90" s="31">
        <f t="shared" si="62"/>
        <v>0</v>
      </c>
      <c r="AG90" s="31"/>
      <c r="AH90" s="31">
        <f t="shared" si="63"/>
        <v>0</v>
      </c>
      <c r="AI90" s="32">
        <f t="shared" si="64"/>
        <v>0</v>
      </c>
      <c r="AJ90" s="32">
        <f t="shared" si="65"/>
        <v>0</v>
      </c>
      <c r="AK90" s="32">
        <f t="shared" si="66"/>
        <v>0</v>
      </c>
      <c r="AL90" s="32">
        <f t="shared" si="67"/>
        <v>0</v>
      </c>
      <c r="AM90" s="31"/>
      <c r="AN90" s="31">
        <f t="shared" si="68"/>
        <v>0</v>
      </c>
      <c r="AO90" s="31"/>
      <c r="AP90" s="31">
        <f t="shared" si="69"/>
        <v>0</v>
      </c>
      <c r="AQ90" s="31"/>
      <c r="AR90" s="31">
        <f t="shared" si="70"/>
        <v>0</v>
      </c>
      <c r="AS90" s="31"/>
      <c r="AT90" s="31">
        <f t="shared" si="71"/>
        <v>0</v>
      </c>
      <c r="AU90" s="31"/>
      <c r="AV90" s="31">
        <f t="shared" si="72"/>
        <v>0</v>
      </c>
      <c r="AW90" s="31"/>
      <c r="AX90" s="31">
        <f t="shared" si="73"/>
        <v>0</v>
      </c>
      <c r="AY90" s="33">
        <f t="shared" si="74"/>
        <v>0</v>
      </c>
      <c r="AZ90" s="33"/>
      <c r="BA90" s="33">
        <f t="shared" si="75"/>
        <v>0</v>
      </c>
      <c r="BB90" s="33">
        <f t="shared" si="76"/>
        <v>0</v>
      </c>
      <c r="BC90" s="31"/>
      <c r="BD90" s="31">
        <f t="shared" si="77"/>
        <v>0</v>
      </c>
      <c r="BE90" s="31"/>
      <c r="BF90" s="31">
        <f t="shared" si="78"/>
        <v>0</v>
      </c>
      <c r="BG90" s="31"/>
      <c r="BH90" s="31">
        <f t="shared" si="79"/>
        <v>0</v>
      </c>
      <c r="BI90" s="31"/>
      <c r="BJ90" s="31">
        <f t="shared" si="80"/>
        <v>0</v>
      </c>
      <c r="BK90" s="31"/>
      <c r="BL90" s="31">
        <f t="shared" si="81"/>
        <v>0</v>
      </c>
      <c r="BM90" s="31"/>
      <c r="BN90" s="31">
        <f t="shared" si="82"/>
        <v>0</v>
      </c>
      <c r="BO90" s="3">
        <f t="shared" si="83"/>
        <v>0</v>
      </c>
      <c r="BP90" s="3">
        <f t="shared" si="84"/>
        <v>0</v>
      </c>
      <c r="BQ90" s="3">
        <f t="shared" si="85"/>
        <v>0</v>
      </c>
      <c r="BR90" s="3">
        <f t="shared" si="86"/>
        <v>0</v>
      </c>
    </row>
    <row r="91" spans="1:71">
      <c r="A91" s="125"/>
      <c r="B91" s="55" t="s">
        <v>121</v>
      </c>
      <c r="C91" s="31">
        <v>405</v>
      </c>
      <c r="D91" s="31">
        <f t="shared" si="46"/>
        <v>0</v>
      </c>
      <c r="E91" s="31"/>
      <c r="F91" s="31">
        <f t="shared" si="47"/>
        <v>0</v>
      </c>
      <c r="G91" s="31"/>
      <c r="H91" s="31">
        <f t="shared" si="48"/>
        <v>0</v>
      </c>
      <c r="I91" s="31"/>
      <c r="J91" s="31">
        <f t="shared" si="49"/>
        <v>0</v>
      </c>
      <c r="K91" s="31"/>
      <c r="L91" s="31">
        <f t="shared" si="50"/>
        <v>0</v>
      </c>
      <c r="M91" s="31"/>
      <c r="N91" s="31">
        <f t="shared" si="51"/>
        <v>0</v>
      </c>
      <c r="O91" s="31"/>
      <c r="P91" s="31">
        <f t="shared" si="52"/>
        <v>0</v>
      </c>
      <c r="Q91" s="31"/>
      <c r="R91" s="31">
        <f t="shared" si="53"/>
        <v>0</v>
      </c>
      <c r="S91" s="4">
        <f t="shared" si="54"/>
        <v>0</v>
      </c>
      <c r="T91" s="4">
        <f t="shared" si="55"/>
        <v>0</v>
      </c>
      <c r="U91" s="4">
        <f t="shared" si="56"/>
        <v>0</v>
      </c>
      <c r="V91" s="4">
        <f t="shared" si="57"/>
        <v>0</v>
      </c>
      <c r="W91" s="31"/>
      <c r="X91" s="31">
        <f t="shared" si="58"/>
        <v>0</v>
      </c>
      <c r="Y91" s="31"/>
      <c r="Z91" s="31">
        <f t="shared" si="59"/>
        <v>0</v>
      </c>
      <c r="AA91" s="31"/>
      <c r="AB91" s="31">
        <f t="shared" si="60"/>
        <v>0</v>
      </c>
      <c r="AC91" s="31"/>
      <c r="AD91" s="31">
        <f t="shared" si="61"/>
        <v>0</v>
      </c>
      <c r="AE91" s="31"/>
      <c r="AF91" s="31">
        <f t="shared" si="62"/>
        <v>0</v>
      </c>
      <c r="AG91" s="31"/>
      <c r="AH91" s="31">
        <f t="shared" si="63"/>
        <v>0</v>
      </c>
      <c r="AI91" s="32">
        <f t="shared" si="64"/>
        <v>0</v>
      </c>
      <c r="AJ91" s="32">
        <f t="shared" si="65"/>
        <v>0</v>
      </c>
      <c r="AK91" s="32">
        <f t="shared" si="66"/>
        <v>0</v>
      </c>
      <c r="AL91" s="32">
        <f t="shared" si="67"/>
        <v>0</v>
      </c>
      <c r="AM91" s="31"/>
      <c r="AN91" s="31">
        <f t="shared" si="68"/>
        <v>0</v>
      </c>
      <c r="AO91" s="31"/>
      <c r="AP91" s="31">
        <f t="shared" si="69"/>
        <v>0</v>
      </c>
      <c r="AQ91" s="31"/>
      <c r="AR91" s="31">
        <f t="shared" si="70"/>
        <v>0</v>
      </c>
      <c r="AS91" s="31"/>
      <c r="AT91" s="31">
        <f t="shared" si="71"/>
        <v>0</v>
      </c>
      <c r="AU91" s="31"/>
      <c r="AV91" s="31">
        <f t="shared" si="72"/>
        <v>0</v>
      </c>
      <c r="AW91" s="31"/>
      <c r="AX91" s="31">
        <f t="shared" si="73"/>
        <v>0</v>
      </c>
      <c r="AY91" s="33">
        <f t="shared" si="74"/>
        <v>0</v>
      </c>
      <c r="AZ91" s="33"/>
      <c r="BA91" s="33">
        <f t="shared" si="75"/>
        <v>0</v>
      </c>
      <c r="BB91" s="33">
        <f t="shared" si="76"/>
        <v>0</v>
      </c>
      <c r="BC91" s="31"/>
      <c r="BD91" s="31">
        <f t="shared" si="77"/>
        <v>0</v>
      </c>
      <c r="BE91" s="31"/>
      <c r="BF91" s="31">
        <f t="shared" si="78"/>
        <v>0</v>
      </c>
      <c r="BG91" s="31"/>
      <c r="BH91" s="31">
        <f t="shared" si="79"/>
        <v>0</v>
      </c>
      <c r="BI91" s="31"/>
      <c r="BJ91" s="31">
        <f t="shared" si="80"/>
        <v>0</v>
      </c>
      <c r="BK91" s="31"/>
      <c r="BL91" s="31">
        <f t="shared" si="81"/>
        <v>0</v>
      </c>
      <c r="BM91" s="31"/>
      <c r="BN91" s="31">
        <f t="shared" si="82"/>
        <v>0</v>
      </c>
      <c r="BO91" s="3">
        <f t="shared" si="83"/>
        <v>0</v>
      </c>
      <c r="BP91" s="3">
        <f t="shared" si="84"/>
        <v>0</v>
      </c>
      <c r="BQ91" s="3">
        <f t="shared" si="85"/>
        <v>0</v>
      </c>
      <c r="BR91" s="3">
        <f t="shared" si="86"/>
        <v>0</v>
      </c>
    </row>
    <row r="92" spans="1:71">
      <c r="A92" s="125"/>
      <c r="B92" s="55" t="s">
        <v>122</v>
      </c>
      <c r="C92" s="31">
        <v>345</v>
      </c>
      <c r="D92" s="31">
        <f t="shared" si="46"/>
        <v>50</v>
      </c>
      <c r="E92" s="31"/>
      <c r="F92" s="31">
        <f t="shared" si="47"/>
        <v>40</v>
      </c>
      <c r="G92" s="31">
        <v>50</v>
      </c>
      <c r="H92" s="31">
        <f t="shared" si="48"/>
        <v>17250</v>
      </c>
      <c r="I92" s="31">
        <v>40</v>
      </c>
      <c r="J92" s="31">
        <f t="shared" si="49"/>
        <v>13800</v>
      </c>
      <c r="K92" s="31"/>
      <c r="L92" s="31">
        <f t="shared" si="50"/>
        <v>0</v>
      </c>
      <c r="M92" s="31"/>
      <c r="N92" s="31">
        <f t="shared" si="51"/>
        <v>0</v>
      </c>
      <c r="O92" s="31"/>
      <c r="P92" s="31">
        <f t="shared" si="52"/>
        <v>0</v>
      </c>
      <c r="Q92" s="31"/>
      <c r="R92" s="31">
        <f t="shared" si="53"/>
        <v>0</v>
      </c>
      <c r="S92" s="4">
        <f t="shared" si="54"/>
        <v>50</v>
      </c>
      <c r="T92" s="4">
        <f t="shared" si="55"/>
        <v>17250</v>
      </c>
      <c r="U92" s="4">
        <f t="shared" si="56"/>
        <v>40</v>
      </c>
      <c r="V92" s="4">
        <f t="shared" si="57"/>
        <v>13800</v>
      </c>
      <c r="W92" s="31"/>
      <c r="X92" s="31">
        <f t="shared" si="58"/>
        <v>0</v>
      </c>
      <c r="Y92" s="31"/>
      <c r="Z92" s="31">
        <f t="shared" si="59"/>
        <v>0</v>
      </c>
      <c r="AA92" s="31"/>
      <c r="AB92" s="31">
        <f t="shared" si="60"/>
        <v>0</v>
      </c>
      <c r="AC92" s="31"/>
      <c r="AD92" s="31">
        <f t="shared" si="61"/>
        <v>0</v>
      </c>
      <c r="AE92" s="31"/>
      <c r="AF92" s="31">
        <f t="shared" si="62"/>
        <v>0</v>
      </c>
      <c r="AG92" s="31"/>
      <c r="AH92" s="31">
        <f t="shared" si="63"/>
        <v>0</v>
      </c>
      <c r="AI92" s="32">
        <f t="shared" si="64"/>
        <v>0</v>
      </c>
      <c r="AJ92" s="32">
        <f t="shared" si="65"/>
        <v>0</v>
      </c>
      <c r="AK92" s="32">
        <f t="shared" si="66"/>
        <v>0</v>
      </c>
      <c r="AL92" s="32">
        <f t="shared" si="67"/>
        <v>0</v>
      </c>
      <c r="AM92" s="31"/>
      <c r="AN92" s="31">
        <f t="shared" si="68"/>
        <v>0</v>
      </c>
      <c r="AO92" s="31"/>
      <c r="AP92" s="31">
        <f t="shared" si="69"/>
        <v>0</v>
      </c>
      <c r="AQ92" s="31"/>
      <c r="AR92" s="31">
        <f t="shared" si="70"/>
        <v>0</v>
      </c>
      <c r="AS92" s="31"/>
      <c r="AT92" s="31">
        <f t="shared" si="71"/>
        <v>0</v>
      </c>
      <c r="AU92" s="31"/>
      <c r="AV92" s="31">
        <f t="shared" si="72"/>
        <v>0</v>
      </c>
      <c r="AW92" s="31"/>
      <c r="AX92" s="31">
        <f t="shared" si="73"/>
        <v>0</v>
      </c>
      <c r="AY92" s="33">
        <f t="shared" si="74"/>
        <v>0</v>
      </c>
      <c r="AZ92" s="33"/>
      <c r="BA92" s="33">
        <f t="shared" si="75"/>
        <v>0</v>
      </c>
      <c r="BB92" s="33">
        <f t="shared" si="76"/>
        <v>0</v>
      </c>
      <c r="BC92" s="31"/>
      <c r="BD92" s="31">
        <f t="shared" si="77"/>
        <v>0</v>
      </c>
      <c r="BE92" s="31"/>
      <c r="BF92" s="31">
        <f t="shared" si="78"/>
        <v>0</v>
      </c>
      <c r="BG92" s="31"/>
      <c r="BH92" s="31">
        <f t="shared" si="79"/>
        <v>0</v>
      </c>
      <c r="BI92" s="31"/>
      <c r="BJ92" s="31">
        <f t="shared" si="80"/>
        <v>0</v>
      </c>
      <c r="BK92" s="31"/>
      <c r="BL92" s="31">
        <f t="shared" si="81"/>
        <v>0</v>
      </c>
      <c r="BM92" s="31"/>
      <c r="BN92" s="31">
        <f t="shared" si="82"/>
        <v>0</v>
      </c>
      <c r="BO92" s="3">
        <f t="shared" si="83"/>
        <v>0</v>
      </c>
      <c r="BP92" s="3">
        <f t="shared" si="84"/>
        <v>0</v>
      </c>
      <c r="BQ92" s="3">
        <f t="shared" si="85"/>
        <v>0</v>
      </c>
      <c r="BR92" s="3">
        <f t="shared" si="86"/>
        <v>0</v>
      </c>
    </row>
    <row r="93" spans="1:71">
      <c r="A93" s="125"/>
      <c r="B93" s="55" t="s">
        <v>123</v>
      </c>
      <c r="C93" s="31"/>
      <c r="D93" s="31">
        <f t="shared" si="46"/>
        <v>0</v>
      </c>
      <c r="E93" s="31"/>
      <c r="F93" s="31">
        <f t="shared" si="47"/>
        <v>0</v>
      </c>
      <c r="G93" s="31"/>
      <c r="H93" s="31">
        <f t="shared" si="48"/>
        <v>0</v>
      </c>
      <c r="I93" s="31"/>
      <c r="J93" s="31">
        <f t="shared" si="49"/>
        <v>0</v>
      </c>
      <c r="K93" s="31"/>
      <c r="L93" s="31">
        <f t="shared" si="50"/>
        <v>0</v>
      </c>
      <c r="M93" s="31"/>
      <c r="N93" s="31">
        <f t="shared" si="51"/>
        <v>0</v>
      </c>
      <c r="O93" s="31"/>
      <c r="P93" s="31">
        <f t="shared" si="52"/>
        <v>0</v>
      </c>
      <c r="Q93" s="31"/>
      <c r="R93" s="31">
        <f t="shared" si="53"/>
        <v>0</v>
      </c>
      <c r="S93" s="4">
        <f t="shared" si="54"/>
        <v>0</v>
      </c>
      <c r="T93" s="4">
        <f t="shared" si="55"/>
        <v>0</v>
      </c>
      <c r="U93" s="4">
        <f t="shared" si="56"/>
        <v>0</v>
      </c>
      <c r="V93" s="4">
        <f t="shared" si="57"/>
        <v>0</v>
      </c>
      <c r="W93" s="31"/>
      <c r="X93" s="31">
        <f t="shared" si="58"/>
        <v>0</v>
      </c>
      <c r="Y93" s="31"/>
      <c r="Z93" s="31">
        <f t="shared" si="59"/>
        <v>0</v>
      </c>
      <c r="AA93" s="31"/>
      <c r="AB93" s="31">
        <f t="shared" si="60"/>
        <v>0</v>
      </c>
      <c r="AC93" s="31"/>
      <c r="AD93" s="31">
        <f t="shared" si="61"/>
        <v>0</v>
      </c>
      <c r="AE93" s="31"/>
      <c r="AF93" s="31">
        <f t="shared" si="62"/>
        <v>0</v>
      </c>
      <c r="AG93" s="31"/>
      <c r="AH93" s="31">
        <f t="shared" si="63"/>
        <v>0</v>
      </c>
      <c r="AI93" s="32">
        <f t="shared" si="64"/>
        <v>0</v>
      </c>
      <c r="AJ93" s="32">
        <f t="shared" si="65"/>
        <v>0</v>
      </c>
      <c r="AK93" s="32">
        <f t="shared" si="66"/>
        <v>0</v>
      </c>
      <c r="AL93" s="32">
        <f t="shared" si="67"/>
        <v>0</v>
      </c>
      <c r="AM93" s="31"/>
      <c r="AN93" s="31">
        <f t="shared" si="68"/>
        <v>0</v>
      </c>
      <c r="AO93" s="31"/>
      <c r="AP93" s="31">
        <f t="shared" si="69"/>
        <v>0</v>
      </c>
      <c r="AQ93" s="31"/>
      <c r="AR93" s="31">
        <f t="shared" si="70"/>
        <v>0</v>
      </c>
      <c r="AS93" s="31"/>
      <c r="AT93" s="31">
        <f t="shared" si="71"/>
        <v>0</v>
      </c>
      <c r="AU93" s="31"/>
      <c r="AV93" s="31">
        <f t="shared" si="72"/>
        <v>0</v>
      </c>
      <c r="AW93" s="31"/>
      <c r="AX93" s="31">
        <f t="shared" si="73"/>
        <v>0</v>
      </c>
      <c r="AY93" s="33">
        <f t="shared" si="74"/>
        <v>0</v>
      </c>
      <c r="AZ93" s="33"/>
      <c r="BA93" s="33">
        <f t="shared" si="75"/>
        <v>0</v>
      </c>
      <c r="BB93" s="33">
        <f t="shared" si="76"/>
        <v>0</v>
      </c>
      <c r="BC93" s="31"/>
      <c r="BD93" s="31">
        <f t="shared" si="77"/>
        <v>0</v>
      </c>
      <c r="BE93" s="31"/>
      <c r="BF93" s="31">
        <f t="shared" si="78"/>
        <v>0</v>
      </c>
      <c r="BG93" s="31"/>
      <c r="BH93" s="31">
        <f t="shared" si="79"/>
        <v>0</v>
      </c>
      <c r="BI93" s="31"/>
      <c r="BJ93" s="31">
        <f t="shared" si="80"/>
        <v>0</v>
      </c>
      <c r="BK93" s="31"/>
      <c r="BL93" s="31">
        <f t="shared" si="81"/>
        <v>0</v>
      </c>
      <c r="BM93" s="31"/>
      <c r="BN93" s="31">
        <f t="shared" si="82"/>
        <v>0</v>
      </c>
      <c r="BO93" s="3">
        <f t="shared" si="83"/>
        <v>0</v>
      </c>
      <c r="BP93" s="3">
        <f t="shared" si="84"/>
        <v>0</v>
      </c>
      <c r="BQ93" s="3">
        <f t="shared" si="85"/>
        <v>0</v>
      </c>
      <c r="BR93" s="3">
        <f t="shared" si="86"/>
        <v>0</v>
      </c>
    </row>
    <row r="94" spans="1:71">
      <c r="A94" s="125"/>
      <c r="B94" s="55" t="s">
        <v>124</v>
      </c>
      <c r="C94" s="31"/>
      <c r="D94" s="31">
        <f t="shared" si="46"/>
        <v>0</v>
      </c>
      <c r="E94" s="31"/>
      <c r="F94" s="31">
        <f t="shared" si="47"/>
        <v>0</v>
      </c>
      <c r="G94" s="31"/>
      <c r="H94" s="31">
        <f t="shared" si="48"/>
        <v>0</v>
      </c>
      <c r="I94" s="31"/>
      <c r="J94" s="31">
        <f t="shared" si="49"/>
        <v>0</v>
      </c>
      <c r="K94" s="31"/>
      <c r="L94" s="31">
        <f t="shared" si="50"/>
        <v>0</v>
      </c>
      <c r="M94" s="31"/>
      <c r="N94" s="31">
        <f t="shared" si="51"/>
        <v>0</v>
      </c>
      <c r="O94" s="31"/>
      <c r="P94" s="31">
        <f t="shared" si="52"/>
        <v>0</v>
      </c>
      <c r="Q94" s="31"/>
      <c r="R94" s="31">
        <f t="shared" si="53"/>
        <v>0</v>
      </c>
      <c r="S94" s="4">
        <f t="shared" si="54"/>
        <v>0</v>
      </c>
      <c r="T94" s="4">
        <f t="shared" si="55"/>
        <v>0</v>
      </c>
      <c r="U94" s="4">
        <f t="shared" si="56"/>
        <v>0</v>
      </c>
      <c r="V94" s="4">
        <f t="shared" si="57"/>
        <v>0</v>
      </c>
      <c r="W94" s="31"/>
      <c r="X94" s="31">
        <f t="shared" si="58"/>
        <v>0</v>
      </c>
      <c r="Y94" s="31"/>
      <c r="Z94" s="31">
        <f t="shared" si="59"/>
        <v>0</v>
      </c>
      <c r="AA94" s="31"/>
      <c r="AB94" s="31">
        <f t="shared" si="60"/>
        <v>0</v>
      </c>
      <c r="AC94" s="31"/>
      <c r="AD94" s="31">
        <f t="shared" si="61"/>
        <v>0</v>
      </c>
      <c r="AE94" s="31"/>
      <c r="AF94" s="31">
        <f t="shared" si="62"/>
        <v>0</v>
      </c>
      <c r="AG94" s="31"/>
      <c r="AH94" s="31">
        <f t="shared" si="63"/>
        <v>0</v>
      </c>
      <c r="AI94" s="32">
        <f t="shared" si="64"/>
        <v>0</v>
      </c>
      <c r="AJ94" s="32">
        <f t="shared" si="65"/>
        <v>0</v>
      </c>
      <c r="AK94" s="32">
        <f t="shared" si="66"/>
        <v>0</v>
      </c>
      <c r="AL94" s="32">
        <f t="shared" si="67"/>
        <v>0</v>
      </c>
      <c r="AM94" s="31"/>
      <c r="AN94" s="31">
        <f t="shared" si="68"/>
        <v>0</v>
      </c>
      <c r="AO94" s="31"/>
      <c r="AP94" s="31">
        <f t="shared" si="69"/>
        <v>0</v>
      </c>
      <c r="AQ94" s="31"/>
      <c r="AR94" s="31">
        <f t="shared" si="70"/>
        <v>0</v>
      </c>
      <c r="AS94" s="31"/>
      <c r="AT94" s="31">
        <f t="shared" si="71"/>
        <v>0</v>
      </c>
      <c r="AU94" s="31"/>
      <c r="AV94" s="31">
        <f t="shared" si="72"/>
        <v>0</v>
      </c>
      <c r="AW94" s="31"/>
      <c r="AX94" s="31">
        <f t="shared" si="73"/>
        <v>0</v>
      </c>
      <c r="AY94" s="33">
        <f t="shared" si="74"/>
        <v>0</v>
      </c>
      <c r="AZ94" s="33"/>
      <c r="BA94" s="33">
        <f t="shared" si="75"/>
        <v>0</v>
      </c>
      <c r="BB94" s="33">
        <f t="shared" si="76"/>
        <v>0</v>
      </c>
      <c r="BC94" s="31"/>
      <c r="BD94" s="31">
        <f t="shared" si="77"/>
        <v>0</v>
      </c>
      <c r="BE94" s="31"/>
      <c r="BF94" s="31">
        <f t="shared" si="78"/>
        <v>0</v>
      </c>
      <c r="BG94" s="31"/>
      <c r="BH94" s="31">
        <f t="shared" si="79"/>
        <v>0</v>
      </c>
      <c r="BI94" s="31"/>
      <c r="BJ94" s="31">
        <f t="shared" si="80"/>
        <v>0</v>
      </c>
      <c r="BK94" s="31"/>
      <c r="BL94" s="31">
        <f t="shared" si="81"/>
        <v>0</v>
      </c>
      <c r="BM94" s="31"/>
      <c r="BN94" s="31">
        <f t="shared" si="82"/>
        <v>0</v>
      </c>
      <c r="BO94" s="3">
        <f t="shared" si="83"/>
        <v>0</v>
      </c>
      <c r="BP94" s="3">
        <f t="shared" si="84"/>
        <v>0</v>
      </c>
      <c r="BQ94" s="3">
        <f t="shared" si="85"/>
        <v>0</v>
      </c>
      <c r="BR94" s="3">
        <f t="shared" si="86"/>
        <v>0</v>
      </c>
    </row>
    <row r="95" spans="1:71">
      <c r="A95" s="125"/>
      <c r="B95" s="55" t="s">
        <v>125</v>
      </c>
      <c r="C95" s="31"/>
      <c r="D95" s="31">
        <f t="shared" si="46"/>
        <v>0</v>
      </c>
      <c r="E95" s="31"/>
      <c r="F95" s="31">
        <f t="shared" si="47"/>
        <v>0</v>
      </c>
      <c r="G95" s="31"/>
      <c r="H95" s="31">
        <f t="shared" si="48"/>
        <v>0</v>
      </c>
      <c r="I95" s="31"/>
      <c r="J95" s="31">
        <f t="shared" si="49"/>
        <v>0</v>
      </c>
      <c r="K95" s="31"/>
      <c r="L95" s="31">
        <f t="shared" si="50"/>
        <v>0</v>
      </c>
      <c r="M95" s="31"/>
      <c r="N95" s="31">
        <f t="shared" si="51"/>
        <v>0</v>
      </c>
      <c r="O95" s="31"/>
      <c r="P95" s="31">
        <f t="shared" si="52"/>
        <v>0</v>
      </c>
      <c r="Q95" s="31"/>
      <c r="R95" s="31">
        <f t="shared" si="53"/>
        <v>0</v>
      </c>
      <c r="S95" s="4">
        <f t="shared" si="54"/>
        <v>0</v>
      </c>
      <c r="T95" s="4">
        <f t="shared" si="55"/>
        <v>0</v>
      </c>
      <c r="U95" s="4">
        <f t="shared" si="56"/>
        <v>0</v>
      </c>
      <c r="V95" s="4">
        <f t="shared" si="57"/>
        <v>0</v>
      </c>
      <c r="W95" s="31"/>
      <c r="X95" s="31">
        <f t="shared" si="58"/>
        <v>0</v>
      </c>
      <c r="Y95" s="31"/>
      <c r="Z95" s="31">
        <f t="shared" si="59"/>
        <v>0</v>
      </c>
      <c r="AA95" s="31"/>
      <c r="AB95" s="31">
        <f t="shared" si="60"/>
        <v>0</v>
      </c>
      <c r="AC95" s="31"/>
      <c r="AD95" s="31">
        <f t="shared" si="61"/>
        <v>0</v>
      </c>
      <c r="AE95" s="31"/>
      <c r="AF95" s="31">
        <f t="shared" si="62"/>
        <v>0</v>
      </c>
      <c r="AG95" s="31"/>
      <c r="AH95" s="31">
        <f t="shared" si="63"/>
        <v>0</v>
      </c>
      <c r="AI95" s="32">
        <f t="shared" si="64"/>
        <v>0</v>
      </c>
      <c r="AJ95" s="32">
        <f t="shared" si="65"/>
        <v>0</v>
      </c>
      <c r="AK95" s="32">
        <f t="shared" si="66"/>
        <v>0</v>
      </c>
      <c r="AL95" s="32">
        <f t="shared" si="67"/>
        <v>0</v>
      </c>
      <c r="AM95" s="31"/>
      <c r="AN95" s="31">
        <f t="shared" si="68"/>
        <v>0</v>
      </c>
      <c r="AO95" s="31"/>
      <c r="AP95" s="31">
        <f t="shared" si="69"/>
        <v>0</v>
      </c>
      <c r="AQ95" s="31"/>
      <c r="AR95" s="31">
        <f t="shared" si="70"/>
        <v>0</v>
      </c>
      <c r="AS95" s="31"/>
      <c r="AT95" s="31">
        <f t="shared" si="71"/>
        <v>0</v>
      </c>
      <c r="AU95" s="31"/>
      <c r="AV95" s="31">
        <f t="shared" si="72"/>
        <v>0</v>
      </c>
      <c r="AW95" s="31"/>
      <c r="AX95" s="31">
        <f t="shared" si="73"/>
        <v>0</v>
      </c>
      <c r="AY95" s="33">
        <f t="shared" si="74"/>
        <v>0</v>
      </c>
      <c r="AZ95" s="33"/>
      <c r="BA95" s="33">
        <f t="shared" si="75"/>
        <v>0</v>
      </c>
      <c r="BB95" s="33">
        <f t="shared" si="76"/>
        <v>0</v>
      </c>
      <c r="BC95" s="31"/>
      <c r="BD95" s="31">
        <f t="shared" si="77"/>
        <v>0</v>
      </c>
      <c r="BE95" s="31"/>
      <c r="BF95" s="31">
        <f t="shared" si="78"/>
        <v>0</v>
      </c>
      <c r="BG95" s="31"/>
      <c r="BH95" s="31">
        <f t="shared" si="79"/>
        <v>0</v>
      </c>
      <c r="BI95" s="31"/>
      <c r="BJ95" s="31">
        <f t="shared" si="80"/>
        <v>0</v>
      </c>
      <c r="BK95" s="31"/>
      <c r="BL95" s="31">
        <f t="shared" si="81"/>
        <v>0</v>
      </c>
      <c r="BM95" s="31"/>
      <c r="BN95" s="31">
        <f t="shared" si="82"/>
        <v>0</v>
      </c>
      <c r="BO95" s="3">
        <f t="shared" si="83"/>
        <v>0</v>
      </c>
      <c r="BP95" s="3">
        <f t="shared" si="84"/>
        <v>0</v>
      </c>
      <c r="BQ95" s="3">
        <f t="shared" si="85"/>
        <v>0</v>
      </c>
      <c r="BR95" s="3">
        <f t="shared" si="86"/>
        <v>0</v>
      </c>
    </row>
    <row r="96" spans="1:71">
      <c r="A96" s="125"/>
      <c r="B96" s="55" t="s">
        <v>126</v>
      </c>
      <c r="C96" s="31"/>
      <c r="D96" s="31">
        <f t="shared" si="46"/>
        <v>0</v>
      </c>
      <c r="E96" s="31"/>
      <c r="F96" s="31">
        <f t="shared" si="47"/>
        <v>0</v>
      </c>
      <c r="G96" s="31"/>
      <c r="H96" s="31">
        <f t="shared" si="48"/>
        <v>0</v>
      </c>
      <c r="I96" s="31"/>
      <c r="J96" s="31">
        <f t="shared" si="49"/>
        <v>0</v>
      </c>
      <c r="K96" s="31"/>
      <c r="L96" s="31">
        <f t="shared" si="50"/>
        <v>0</v>
      </c>
      <c r="M96" s="31"/>
      <c r="N96" s="31">
        <f t="shared" si="51"/>
        <v>0</v>
      </c>
      <c r="O96" s="31"/>
      <c r="P96" s="31">
        <f t="shared" si="52"/>
        <v>0</v>
      </c>
      <c r="Q96" s="31"/>
      <c r="R96" s="31">
        <f t="shared" si="53"/>
        <v>0</v>
      </c>
      <c r="S96" s="4">
        <f t="shared" si="54"/>
        <v>0</v>
      </c>
      <c r="T96" s="4">
        <f t="shared" si="55"/>
        <v>0</v>
      </c>
      <c r="U96" s="4">
        <f t="shared" si="56"/>
        <v>0</v>
      </c>
      <c r="V96" s="4">
        <f t="shared" si="57"/>
        <v>0</v>
      </c>
      <c r="W96" s="31"/>
      <c r="X96" s="31">
        <f t="shared" si="58"/>
        <v>0</v>
      </c>
      <c r="Y96" s="31"/>
      <c r="Z96" s="31">
        <f t="shared" si="59"/>
        <v>0</v>
      </c>
      <c r="AA96" s="31"/>
      <c r="AB96" s="31">
        <f t="shared" si="60"/>
        <v>0</v>
      </c>
      <c r="AC96" s="31"/>
      <c r="AD96" s="31">
        <f t="shared" si="61"/>
        <v>0</v>
      </c>
      <c r="AE96" s="31"/>
      <c r="AF96" s="31">
        <f t="shared" si="62"/>
        <v>0</v>
      </c>
      <c r="AG96" s="31"/>
      <c r="AH96" s="31">
        <f t="shared" si="63"/>
        <v>0</v>
      </c>
      <c r="AI96" s="32">
        <f t="shared" si="64"/>
        <v>0</v>
      </c>
      <c r="AJ96" s="32">
        <f t="shared" si="65"/>
        <v>0</v>
      </c>
      <c r="AK96" s="32">
        <f t="shared" si="66"/>
        <v>0</v>
      </c>
      <c r="AL96" s="32">
        <f t="shared" si="67"/>
        <v>0</v>
      </c>
      <c r="AM96" s="31"/>
      <c r="AN96" s="31">
        <f t="shared" si="68"/>
        <v>0</v>
      </c>
      <c r="AO96" s="31"/>
      <c r="AP96" s="31">
        <f t="shared" si="69"/>
        <v>0</v>
      </c>
      <c r="AQ96" s="31"/>
      <c r="AR96" s="31">
        <f t="shared" si="70"/>
        <v>0</v>
      </c>
      <c r="AS96" s="31"/>
      <c r="AT96" s="31">
        <f t="shared" si="71"/>
        <v>0</v>
      </c>
      <c r="AU96" s="31"/>
      <c r="AV96" s="31">
        <f t="shared" si="72"/>
        <v>0</v>
      </c>
      <c r="AW96" s="31"/>
      <c r="AX96" s="31">
        <f t="shared" si="73"/>
        <v>0</v>
      </c>
      <c r="AY96" s="33">
        <f t="shared" si="74"/>
        <v>0</v>
      </c>
      <c r="AZ96" s="33"/>
      <c r="BA96" s="33">
        <f t="shared" si="75"/>
        <v>0</v>
      </c>
      <c r="BB96" s="33">
        <f t="shared" si="76"/>
        <v>0</v>
      </c>
      <c r="BC96" s="31"/>
      <c r="BD96" s="31">
        <f t="shared" si="77"/>
        <v>0</v>
      </c>
      <c r="BE96" s="31"/>
      <c r="BF96" s="31">
        <f t="shared" si="78"/>
        <v>0</v>
      </c>
      <c r="BG96" s="31"/>
      <c r="BH96" s="31">
        <f t="shared" si="79"/>
        <v>0</v>
      </c>
      <c r="BI96" s="31"/>
      <c r="BJ96" s="31">
        <f t="shared" si="80"/>
        <v>0</v>
      </c>
      <c r="BK96" s="31"/>
      <c r="BL96" s="31">
        <f t="shared" si="81"/>
        <v>0</v>
      </c>
      <c r="BM96" s="31"/>
      <c r="BN96" s="31">
        <f t="shared" si="82"/>
        <v>0</v>
      </c>
      <c r="BO96" s="3">
        <f t="shared" si="83"/>
        <v>0</v>
      </c>
      <c r="BP96" s="3">
        <f t="shared" si="84"/>
        <v>0</v>
      </c>
      <c r="BQ96" s="3">
        <f t="shared" si="85"/>
        <v>0</v>
      </c>
      <c r="BR96" s="3">
        <f t="shared" si="86"/>
        <v>0</v>
      </c>
    </row>
    <row r="97" spans="1:70">
      <c r="A97" s="126" t="s">
        <v>127</v>
      </c>
      <c r="B97" s="49" t="s">
        <v>128</v>
      </c>
      <c r="C97" s="31">
        <v>11518</v>
      </c>
      <c r="D97" s="31">
        <f t="shared" si="46"/>
        <v>0</v>
      </c>
      <c r="E97" s="31"/>
      <c r="F97" s="31">
        <f t="shared" si="47"/>
        <v>8</v>
      </c>
      <c r="G97" s="31"/>
      <c r="H97" s="31">
        <f t="shared" si="48"/>
        <v>0</v>
      </c>
      <c r="I97" s="31"/>
      <c r="J97" s="31">
        <f t="shared" si="49"/>
        <v>0</v>
      </c>
      <c r="K97" s="31"/>
      <c r="L97" s="31">
        <f t="shared" si="50"/>
        <v>0</v>
      </c>
      <c r="M97" s="31">
        <v>8</v>
      </c>
      <c r="N97" s="31">
        <f t="shared" si="51"/>
        <v>92144</v>
      </c>
      <c r="O97" s="31"/>
      <c r="P97" s="31">
        <f t="shared" si="52"/>
        <v>0</v>
      </c>
      <c r="Q97" s="31"/>
      <c r="R97" s="31">
        <f t="shared" si="53"/>
        <v>0</v>
      </c>
      <c r="S97" s="4">
        <f t="shared" si="54"/>
        <v>0</v>
      </c>
      <c r="T97" s="4">
        <f t="shared" si="55"/>
        <v>0</v>
      </c>
      <c r="U97" s="4">
        <f t="shared" si="56"/>
        <v>8</v>
      </c>
      <c r="V97" s="4">
        <f t="shared" si="57"/>
        <v>92144</v>
      </c>
      <c r="W97" s="31"/>
      <c r="X97" s="31">
        <f t="shared" si="58"/>
        <v>0</v>
      </c>
      <c r="Y97" s="31"/>
      <c r="Z97" s="31">
        <f t="shared" si="59"/>
        <v>0</v>
      </c>
      <c r="AA97" s="31"/>
      <c r="AB97" s="31">
        <f t="shared" si="60"/>
        <v>0</v>
      </c>
      <c r="AC97" s="31"/>
      <c r="AD97" s="31">
        <f t="shared" si="61"/>
        <v>0</v>
      </c>
      <c r="AE97" s="31"/>
      <c r="AF97" s="31">
        <f t="shared" si="62"/>
        <v>0</v>
      </c>
      <c r="AG97" s="31"/>
      <c r="AH97" s="31">
        <f t="shared" si="63"/>
        <v>0</v>
      </c>
      <c r="AI97" s="32">
        <f t="shared" si="64"/>
        <v>0</v>
      </c>
      <c r="AJ97" s="32">
        <f t="shared" si="65"/>
        <v>0</v>
      </c>
      <c r="AK97" s="32">
        <f t="shared" si="66"/>
        <v>0</v>
      </c>
      <c r="AL97" s="32">
        <f t="shared" si="67"/>
        <v>0</v>
      </c>
      <c r="AM97" s="31"/>
      <c r="AN97" s="31">
        <f t="shared" si="68"/>
        <v>0</v>
      </c>
      <c r="AO97" s="31"/>
      <c r="AP97" s="31">
        <f t="shared" si="69"/>
        <v>0</v>
      </c>
      <c r="AQ97" s="31"/>
      <c r="AR97" s="31">
        <f t="shared" si="70"/>
        <v>0</v>
      </c>
      <c r="AS97" s="31"/>
      <c r="AT97" s="31">
        <f t="shared" si="71"/>
        <v>0</v>
      </c>
      <c r="AU97" s="31"/>
      <c r="AV97" s="31">
        <f t="shared" si="72"/>
        <v>0</v>
      </c>
      <c r="AW97" s="31"/>
      <c r="AX97" s="31">
        <f t="shared" si="73"/>
        <v>0</v>
      </c>
      <c r="AY97" s="33">
        <f t="shared" si="74"/>
        <v>0</v>
      </c>
      <c r="AZ97" s="33"/>
      <c r="BA97" s="33">
        <f t="shared" si="75"/>
        <v>0</v>
      </c>
      <c r="BB97" s="33">
        <f t="shared" si="76"/>
        <v>0</v>
      </c>
      <c r="BC97" s="31"/>
      <c r="BD97" s="31">
        <f t="shared" si="77"/>
        <v>0</v>
      </c>
      <c r="BE97" s="31"/>
      <c r="BF97" s="31">
        <f t="shared" si="78"/>
        <v>0</v>
      </c>
      <c r="BG97" s="31"/>
      <c r="BH97" s="31">
        <f t="shared" si="79"/>
        <v>0</v>
      </c>
      <c r="BI97" s="31"/>
      <c r="BJ97" s="31">
        <f t="shared" si="80"/>
        <v>0</v>
      </c>
      <c r="BK97" s="31"/>
      <c r="BL97" s="31">
        <f t="shared" si="81"/>
        <v>0</v>
      </c>
      <c r="BM97" s="31"/>
      <c r="BN97" s="31">
        <f t="shared" si="82"/>
        <v>0</v>
      </c>
      <c r="BO97" s="3">
        <f t="shared" si="83"/>
        <v>0</v>
      </c>
      <c r="BP97" s="3">
        <f t="shared" si="84"/>
        <v>0</v>
      </c>
      <c r="BQ97" s="3">
        <f t="shared" si="85"/>
        <v>0</v>
      </c>
      <c r="BR97" s="3">
        <f t="shared" si="86"/>
        <v>0</v>
      </c>
    </row>
    <row r="98" spans="1:70">
      <c r="A98" s="126"/>
      <c r="B98" s="55" t="s">
        <v>129</v>
      </c>
      <c r="C98" s="31">
        <v>1143</v>
      </c>
      <c r="D98" s="31">
        <f t="shared" si="46"/>
        <v>0</v>
      </c>
      <c r="E98" s="31"/>
      <c r="F98" s="31">
        <f t="shared" si="47"/>
        <v>0</v>
      </c>
      <c r="G98" s="31"/>
      <c r="H98" s="31">
        <f t="shared" si="48"/>
        <v>0</v>
      </c>
      <c r="I98" s="31"/>
      <c r="J98" s="31">
        <f t="shared" si="49"/>
        <v>0</v>
      </c>
      <c r="K98" s="31"/>
      <c r="L98" s="31">
        <f t="shared" si="50"/>
        <v>0</v>
      </c>
      <c r="M98" s="31"/>
      <c r="N98" s="31">
        <f t="shared" si="51"/>
        <v>0</v>
      </c>
      <c r="O98" s="31"/>
      <c r="P98" s="31">
        <f t="shared" si="52"/>
        <v>0</v>
      </c>
      <c r="Q98" s="31"/>
      <c r="R98" s="31">
        <f t="shared" si="53"/>
        <v>0</v>
      </c>
      <c r="S98" s="4">
        <f t="shared" si="54"/>
        <v>0</v>
      </c>
      <c r="T98" s="4">
        <f t="shared" si="55"/>
        <v>0</v>
      </c>
      <c r="U98" s="4">
        <f t="shared" si="56"/>
        <v>0</v>
      </c>
      <c r="V98" s="4">
        <f t="shared" si="57"/>
        <v>0</v>
      </c>
      <c r="W98" s="31"/>
      <c r="X98" s="31">
        <f t="shared" si="58"/>
        <v>0</v>
      </c>
      <c r="Y98" s="31"/>
      <c r="Z98" s="31">
        <f t="shared" si="59"/>
        <v>0</v>
      </c>
      <c r="AA98" s="31"/>
      <c r="AB98" s="31">
        <f t="shared" si="60"/>
        <v>0</v>
      </c>
      <c r="AC98" s="31"/>
      <c r="AD98" s="31">
        <f t="shared" si="61"/>
        <v>0</v>
      </c>
      <c r="AE98" s="31"/>
      <c r="AF98" s="31">
        <f t="shared" si="62"/>
        <v>0</v>
      </c>
      <c r="AG98" s="31"/>
      <c r="AH98" s="31">
        <f t="shared" si="63"/>
        <v>0</v>
      </c>
      <c r="AI98" s="32">
        <f t="shared" si="64"/>
        <v>0</v>
      </c>
      <c r="AJ98" s="32">
        <f t="shared" si="65"/>
        <v>0</v>
      </c>
      <c r="AK98" s="32">
        <f t="shared" si="66"/>
        <v>0</v>
      </c>
      <c r="AL98" s="32">
        <f t="shared" si="67"/>
        <v>0</v>
      </c>
      <c r="AM98" s="31"/>
      <c r="AN98" s="31">
        <f t="shared" si="68"/>
        <v>0</v>
      </c>
      <c r="AO98" s="31"/>
      <c r="AP98" s="31">
        <f t="shared" si="69"/>
        <v>0</v>
      </c>
      <c r="AQ98" s="31"/>
      <c r="AR98" s="31">
        <f t="shared" si="70"/>
        <v>0</v>
      </c>
      <c r="AS98" s="31"/>
      <c r="AT98" s="31">
        <f t="shared" si="71"/>
        <v>0</v>
      </c>
      <c r="AU98" s="31"/>
      <c r="AV98" s="31">
        <f t="shared" si="72"/>
        <v>0</v>
      </c>
      <c r="AW98" s="31"/>
      <c r="AX98" s="31">
        <f t="shared" si="73"/>
        <v>0</v>
      </c>
      <c r="AY98" s="33">
        <f t="shared" si="74"/>
        <v>0</v>
      </c>
      <c r="AZ98" s="33"/>
      <c r="BA98" s="33">
        <f t="shared" si="75"/>
        <v>0</v>
      </c>
      <c r="BB98" s="33">
        <f t="shared" si="76"/>
        <v>0</v>
      </c>
      <c r="BC98" s="31"/>
      <c r="BD98" s="31">
        <f t="shared" si="77"/>
        <v>0</v>
      </c>
      <c r="BE98" s="31"/>
      <c r="BF98" s="31">
        <f t="shared" si="78"/>
        <v>0</v>
      </c>
      <c r="BG98" s="31"/>
      <c r="BH98" s="31">
        <f t="shared" si="79"/>
        <v>0</v>
      </c>
      <c r="BI98" s="31"/>
      <c r="BJ98" s="31">
        <f t="shared" si="80"/>
        <v>0</v>
      </c>
      <c r="BK98" s="31"/>
      <c r="BL98" s="31">
        <f t="shared" si="81"/>
        <v>0</v>
      </c>
      <c r="BM98" s="31"/>
      <c r="BN98" s="31">
        <f t="shared" si="82"/>
        <v>0</v>
      </c>
      <c r="BO98" s="3">
        <f t="shared" si="83"/>
        <v>0</v>
      </c>
      <c r="BP98" s="3">
        <f t="shared" si="84"/>
        <v>0</v>
      </c>
      <c r="BQ98" s="3">
        <f t="shared" si="85"/>
        <v>0</v>
      </c>
      <c r="BR98" s="3">
        <f t="shared" si="86"/>
        <v>0</v>
      </c>
    </row>
    <row r="99" spans="1:70">
      <c r="A99" s="127" t="s">
        <v>130</v>
      </c>
      <c r="B99" s="55" t="s">
        <v>131</v>
      </c>
      <c r="C99" s="31">
        <v>299</v>
      </c>
      <c r="D99" s="31">
        <f t="shared" si="46"/>
        <v>2150</v>
      </c>
      <c r="E99" s="31"/>
      <c r="F99" s="31">
        <f t="shared" si="47"/>
        <v>380</v>
      </c>
      <c r="G99" s="31"/>
      <c r="H99" s="31">
        <f t="shared" si="48"/>
        <v>0</v>
      </c>
      <c r="I99" s="31"/>
      <c r="J99" s="31">
        <f t="shared" si="49"/>
        <v>0</v>
      </c>
      <c r="K99" s="31">
        <v>2150</v>
      </c>
      <c r="L99" s="31">
        <f t="shared" si="50"/>
        <v>642850</v>
      </c>
      <c r="M99" s="31">
        <v>380</v>
      </c>
      <c r="N99" s="31">
        <f t="shared" si="51"/>
        <v>113620</v>
      </c>
      <c r="O99" s="31"/>
      <c r="P99" s="31">
        <f t="shared" si="52"/>
        <v>0</v>
      </c>
      <c r="Q99" s="31"/>
      <c r="R99" s="31">
        <f t="shared" si="53"/>
        <v>0</v>
      </c>
      <c r="S99" s="4">
        <f t="shared" si="54"/>
        <v>2150</v>
      </c>
      <c r="T99" s="4">
        <f t="shared" si="55"/>
        <v>642850</v>
      </c>
      <c r="U99" s="4">
        <f t="shared" si="56"/>
        <v>380</v>
      </c>
      <c r="V99" s="4">
        <f t="shared" si="57"/>
        <v>113620</v>
      </c>
      <c r="W99" s="31"/>
      <c r="X99" s="31">
        <f t="shared" si="58"/>
        <v>0</v>
      </c>
      <c r="Y99" s="31"/>
      <c r="Z99" s="31">
        <f t="shared" si="59"/>
        <v>0</v>
      </c>
      <c r="AA99" s="31"/>
      <c r="AB99" s="31">
        <f t="shared" si="60"/>
        <v>0</v>
      </c>
      <c r="AC99" s="31"/>
      <c r="AD99" s="31">
        <f t="shared" si="61"/>
        <v>0</v>
      </c>
      <c r="AE99" s="31"/>
      <c r="AF99" s="31">
        <f t="shared" si="62"/>
        <v>0</v>
      </c>
      <c r="AG99" s="31"/>
      <c r="AH99" s="31">
        <f t="shared" si="63"/>
        <v>0</v>
      </c>
      <c r="AI99" s="32">
        <f t="shared" si="64"/>
        <v>0</v>
      </c>
      <c r="AJ99" s="32">
        <f t="shared" si="65"/>
        <v>0</v>
      </c>
      <c r="AK99" s="32">
        <f t="shared" si="66"/>
        <v>0</v>
      </c>
      <c r="AL99" s="32">
        <f t="shared" si="67"/>
        <v>0</v>
      </c>
      <c r="AM99" s="31"/>
      <c r="AN99" s="31">
        <f t="shared" si="68"/>
        <v>0</v>
      </c>
      <c r="AO99" s="31"/>
      <c r="AP99" s="31">
        <f t="shared" si="69"/>
        <v>0</v>
      </c>
      <c r="AQ99" s="31"/>
      <c r="AR99" s="31">
        <f t="shared" si="70"/>
        <v>0</v>
      </c>
      <c r="AS99" s="31"/>
      <c r="AT99" s="31">
        <f t="shared" si="71"/>
        <v>0</v>
      </c>
      <c r="AU99" s="31"/>
      <c r="AV99" s="31">
        <f t="shared" si="72"/>
        <v>0</v>
      </c>
      <c r="AW99" s="31"/>
      <c r="AX99" s="31">
        <f t="shared" si="73"/>
        <v>0</v>
      </c>
      <c r="AY99" s="33">
        <f t="shared" si="74"/>
        <v>0</v>
      </c>
      <c r="AZ99" s="33"/>
      <c r="BA99" s="33">
        <f t="shared" si="75"/>
        <v>0</v>
      </c>
      <c r="BB99" s="33">
        <f t="shared" si="76"/>
        <v>0</v>
      </c>
      <c r="BC99" s="31"/>
      <c r="BD99" s="31">
        <f t="shared" si="77"/>
        <v>0</v>
      </c>
      <c r="BE99" s="31"/>
      <c r="BF99" s="31">
        <f t="shared" si="78"/>
        <v>0</v>
      </c>
      <c r="BG99" s="31"/>
      <c r="BH99" s="31">
        <f t="shared" si="79"/>
        <v>0</v>
      </c>
      <c r="BI99" s="31"/>
      <c r="BJ99" s="31">
        <f t="shared" si="80"/>
        <v>0</v>
      </c>
      <c r="BK99" s="31"/>
      <c r="BL99" s="31">
        <f t="shared" si="81"/>
        <v>0</v>
      </c>
      <c r="BM99" s="31"/>
      <c r="BN99" s="31">
        <f t="shared" si="82"/>
        <v>0</v>
      </c>
      <c r="BO99" s="3">
        <f t="shared" si="83"/>
        <v>0</v>
      </c>
      <c r="BP99" s="3">
        <f t="shared" si="84"/>
        <v>0</v>
      </c>
      <c r="BQ99" s="3">
        <f t="shared" si="85"/>
        <v>0</v>
      </c>
      <c r="BR99" s="3">
        <f t="shared" si="86"/>
        <v>0</v>
      </c>
    </row>
    <row r="100" spans="1:70">
      <c r="A100" s="127"/>
      <c r="B100" s="55" t="s">
        <v>132</v>
      </c>
      <c r="C100" s="31">
        <v>368</v>
      </c>
      <c r="D100" s="31">
        <f t="shared" si="46"/>
        <v>0</v>
      </c>
      <c r="E100" s="31"/>
      <c r="F100" s="31">
        <f t="shared" si="47"/>
        <v>0</v>
      </c>
      <c r="G100" s="31"/>
      <c r="H100" s="31">
        <f t="shared" si="48"/>
        <v>0</v>
      </c>
      <c r="I100" s="31"/>
      <c r="J100" s="31">
        <f t="shared" si="49"/>
        <v>0</v>
      </c>
      <c r="K100" s="31"/>
      <c r="L100" s="31">
        <f t="shared" si="50"/>
        <v>0</v>
      </c>
      <c r="M100" s="31"/>
      <c r="N100" s="31">
        <f t="shared" si="51"/>
        <v>0</v>
      </c>
      <c r="O100" s="31"/>
      <c r="P100" s="31">
        <f t="shared" si="52"/>
        <v>0</v>
      </c>
      <c r="Q100" s="31"/>
      <c r="R100" s="31">
        <f t="shared" si="53"/>
        <v>0</v>
      </c>
      <c r="S100" s="4">
        <f t="shared" si="54"/>
        <v>0</v>
      </c>
      <c r="T100" s="4">
        <f t="shared" si="55"/>
        <v>0</v>
      </c>
      <c r="U100" s="4">
        <f t="shared" si="56"/>
        <v>0</v>
      </c>
      <c r="V100" s="4">
        <f t="shared" si="57"/>
        <v>0</v>
      </c>
      <c r="W100" s="31"/>
      <c r="X100" s="31">
        <f t="shared" si="58"/>
        <v>0</v>
      </c>
      <c r="Y100" s="31"/>
      <c r="Z100" s="31">
        <f t="shared" si="59"/>
        <v>0</v>
      </c>
      <c r="AA100" s="31"/>
      <c r="AB100" s="31">
        <f t="shared" si="60"/>
        <v>0</v>
      </c>
      <c r="AC100" s="31"/>
      <c r="AD100" s="31">
        <f t="shared" si="61"/>
        <v>0</v>
      </c>
      <c r="AE100" s="31"/>
      <c r="AF100" s="31">
        <f t="shared" si="62"/>
        <v>0</v>
      </c>
      <c r="AG100" s="31"/>
      <c r="AH100" s="31">
        <f t="shared" si="63"/>
        <v>0</v>
      </c>
      <c r="AI100" s="32">
        <f t="shared" si="64"/>
        <v>0</v>
      </c>
      <c r="AJ100" s="32">
        <f t="shared" si="65"/>
        <v>0</v>
      </c>
      <c r="AK100" s="32">
        <f t="shared" si="66"/>
        <v>0</v>
      </c>
      <c r="AL100" s="32">
        <f t="shared" si="67"/>
        <v>0</v>
      </c>
      <c r="AM100" s="31"/>
      <c r="AN100" s="31">
        <f t="shared" si="68"/>
        <v>0</v>
      </c>
      <c r="AO100" s="31"/>
      <c r="AP100" s="31">
        <f t="shared" si="69"/>
        <v>0</v>
      </c>
      <c r="AQ100" s="31"/>
      <c r="AR100" s="31">
        <f t="shared" si="70"/>
        <v>0</v>
      </c>
      <c r="AS100" s="31"/>
      <c r="AT100" s="31">
        <f t="shared" si="71"/>
        <v>0</v>
      </c>
      <c r="AU100" s="31"/>
      <c r="AV100" s="31">
        <f t="shared" si="72"/>
        <v>0</v>
      </c>
      <c r="AW100" s="31"/>
      <c r="AX100" s="31">
        <f t="shared" si="73"/>
        <v>0</v>
      </c>
      <c r="AY100" s="33">
        <f t="shared" si="74"/>
        <v>0</v>
      </c>
      <c r="AZ100" s="33"/>
      <c r="BA100" s="33">
        <f t="shared" si="75"/>
        <v>0</v>
      </c>
      <c r="BB100" s="33">
        <f t="shared" si="76"/>
        <v>0</v>
      </c>
      <c r="BC100" s="31"/>
      <c r="BD100" s="31">
        <f t="shared" si="77"/>
        <v>0</v>
      </c>
      <c r="BE100" s="31"/>
      <c r="BF100" s="31">
        <f t="shared" si="78"/>
        <v>0</v>
      </c>
      <c r="BG100" s="31"/>
      <c r="BH100" s="31">
        <f t="shared" si="79"/>
        <v>0</v>
      </c>
      <c r="BI100" s="31"/>
      <c r="BJ100" s="31">
        <f t="shared" si="80"/>
        <v>0</v>
      </c>
      <c r="BK100" s="31"/>
      <c r="BL100" s="31">
        <f t="shared" si="81"/>
        <v>0</v>
      </c>
      <c r="BM100" s="31"/>
      <c r="BN100" s="31">
        <f t="shared" si="82"/>
        <v>0</v>
      </c>
      <c r="BO100" s="3">
        <f t="shared" si="83"/>
        <v>0</v>
      </c>
      <c r="BP100" s="3">
        <f t="shared" si="84"/>
        <v>0</v>
      </c>
      <c r="BQ100" s="3">
        <f t="shared" si="85"/>
        <v>0</v>
      </c>
      <c r="BR100" s="3">
        <f t="shared" si="86"/>
        <v>0</v>
      </c>
    </row>
    <row r="101" spans="1:70">
      <c r="A101" s="127"/>
      <c r="B101" s="55" t="s">
        <v>133</v>
      </c>
      <c r="C101" s="31"/>
      <c r="D101" s="31">
        <f t="shared" si="46"/>
        <v>0</v>
      </c>
      <c r="E101" s="31"/>
      <c r="F101" s="31">
        <f t="shared" si="47"/>
        <v>0</v>
      </c>
      <c r="G101" s="31"/>
      <c r="H101" s="31">
        <f t="shared" si="48"/>
        <v>0</v>
      </c>
      <c r="I101" s="31"/>
      <c r="J101" s="31">
        <f t="shared" si="49"/>
        <v>0</v>
      </c>
      <c r="K101" s="31"/>
      <c r="L101" s="31">
        <f t="shared" si="50"/>
        <v>0</v>
      </c>
      <c r="M101" s="31"/>
      <c r="N101" s="31">
        <f t="shared" si="51"/>
        <v>0</v>
      </c>
      <c r="O101" s="31"/>
      <c r="P101" s="31">
        <f t="shared" si="52"/>
        <v>0</v>
      </c>
      <c r="Q101" s="31"/>
      <c r="R101" s="31">
        <f t="shared" si="53"/>
        <v>0</v>
      </c>
      <c r="S101" s="4">
        <f t="shared" si="54"/>
        <v>0</v>
      </c>
      <c r="T101" s="4">
        <f t="shared" si="55"/>
        <v>0</v>
      </c>
      <c r="U101" s="4">
        <f t="shared" si="56"/>
        <v>0</v>
      </c>
      <c r="V101" s="4">
        <f t="shared" si="57"/>
        <v>0</v>
      </c>
      <c r="W101" s="31"/>
      <c r="X101" s="31">
        <f t="shared" si="58"/>
        <v>0</v>
      </c>
      <c r="Y101" s="31"/>
      <c r="Z101" s="31">
        <f t="shared" si="59"/>
        <v>0</v>
      </c>
      <c r="AA101" s="31"/>
      <c r="AB101" s="31">
        <f t="shared" si="60"/>
        <v>0</v>
      </c>
      <c r="AC101" s="31"/>
      <c r="AD101" s="31">
        <f t="shared" si="61"/>
        <v>0</v>
      </c>
      <c r="AE101" s="31"/>
      <c r="AF101" s="31">
        <f t="shared" si="62"/>
        <v>0</v>
      </c>
      <c r="AG101" s="31"/>
      <c r="AH101" s="31">
        <f t="shared" si="63"/>
        <v>0</v>
      </c>
      <c r="AI101" s="32">
        <f t="shared" si="64"/>
        <v>0</v>
      </c>
      <c r="AJ101" s="32">
        <f t="shared" si="65"/>
        <v>0</v>
      </c>
      <c r="AK101" s="32">
        <f t="shared" si="66"/>
        <v>0</v>
      </c>
      <c r="AL101" s="32">
        <f t="shared" si="67"/>
        <v>0</v>
      </c>
      <c r="AM101" s="31"/>
      <c r="AN101" s="31">
        <f t="shared" si="68"/>
        <v>0</v>
      </c>
      <c r="AO101" s="31"/>
      <c r="AP101" s="31">
        <f t="shared" si="69"/>
        <v>0</v>
      </c>
      <c r="AQ101" s="31"/>
      <c r="AR101" s="31">
        <f t="shared" si="70"/>
        <v>0</v>
      </c>
      <c r="AS101" s="31"/>
      <c r="AT101" s="31">
        <f t="shared" si="71"/>
        <v>0</v>
      </c>
      <c r="AU101" s="31"/>
      <c r="AV101" s="31">
        <f t="shared" si="72"/>
        <v>0</v>
      </c>
      <c r="AW101" s="31"/>
      <c r="AX101" s="31">
        <f t="shared" si="73"/>
        <v>0</v>
      </c>
      <c r="AY101" s="33">
        <f t="shared" si="74"/>
        <v>0</v>
      </c>
      <c r="AZ101" s="33"/>
      <c r="BA101" s="33">
        <f t="shared" si="75"/>
        <v>0</v>
      </c>
      <c r="BB101" s="33">
        <f t="shared" si="76"/>
        <v>0</v>
      </c>
      <c r="BC101" s="31"/>
      <c r="BD101" s="31">
        <f t="shared" si="77"/>
        <v>0</v>
      </c>
      <c r="BE101" s="31"/>
      <c r="BF101" s="31">
        <f t="shared" si="78"/>
        <v>0</v>
      </c>
      <c r="BG101" s="31"/>
      <c r="BH101" s="31">
        <f t="shared" si="79"/>
        <v>0</v>
      </c>
      <c r="BI101" s="31"/>
      <c r="BJ101" s="31">
        <f t="shared" si="80"/>
        <v>0</v>
      </c>
      <c r="BK101" s="31"/>
      <c r="BL101" s="31">
        <f t="shared" si="81"/>
        <v>0</v>
      </c>
      <c r="BM101" s="31"/>
      <c r="BN101" s="31">
        <f t="shared" si="82"/>
        <v>0</v>
      </c>
      <c r="BO101" s="3">
        <f t="shared" si="83"/>
        <v>0</v>
      </c>
      <c r="BP101" s="3">
        <f t="shared" si="84"/>
        <v>0</v>
      </c>
      <c r="BQ101" s="3">
        <f t="shared" si="85"/>
        <v>0</v>
      </c>
      <c r="BR101" s="3">
        <f t="shared" si="86"/>
        <v>0</v>
      </c>
    </row>
    <row r="102" spans="1:70" ht="18.75">
      <c r="A102" s="61" t="s">
        <v>134</v>
      </c>
      <c r="B102" s="55" t="s">
        <v>135</v>
      </c>
      <c r="C102" s="31">
        <v>110580</v>
      </c>
      <c r="D102" s="31">
        <f t="shared" si="46"/>
        <v>0</v>
      </c>
      <c r="E102" s="31"/>
      <c r="F102" s="31">
        <f t="shared" si="47"/>
        <v>0</v>
      </c>
      <c r="G102" s="31"/>
      <c r="H102" s="31">
        <f t="shared" si="48"/>
        <v>0</v>
      </c>
      <c r="I102" s="31"/>
      <c r="J102" s="31">
        <f t="shared" si="49"/>
        <v>0</v>
      </c>
      <c r="K102" s="31"/>
      <c r="L102" s="31">
        <f t="shared" si="50"/>
        <v>0</v>
      </c>
      <c r="M102" s="31"/>
      <c r="N102" s="31">
        <f t="shared" si="51"/>
        <v>0</v>
      </c>
      <c r="O102" s="31"/>
      <c r="P102" s="31">
        <f t="shared" si="52"/>
        <v>0</v>
      </c>
      <c r="Q102" s="31"/>
      <c r="R102" s="31">
        <f t="shared" si="53"/>
        <v>0</v>
      </c>
      <c r="S102" s="4">
        <f t="shared" si="54"/>
        <v>0</v>
      </c>
      <c r="T102" s="4">
        <f t="shared" si="55"/>
        <v>0</v>
      </c>
      <c r="U102" s="4">
        <f t="shared" si="56"/>
        <v>0</v>
      </c>
      <c r="V102" s="4">
        <f t="shared" si="57"/>
        <v>0</v>
      </c>
      <c r="W102" s="31"/>
      <c r="X102" s="31">
        <f t="shared" si="58"/>
        <v>0</v>
      </c>
      <c r="Y102" s="31"/>
      <c r="Z102" s="31">
        <f t="shared" si="59"/>
        <v>0</v>
      </c>
      <c r="AA102" s="31"/>
      <c r="AB102" s="31">
        <f t="shared" si="60"/>
        <v>0</v>
      </c>
      <c r="AC102" s="31"/>
      <c r="AD102" s="31">
        <f t="shared" si="61"/>
        <v>0</v>
      </c>
      <c r="AE102" s="31"/>
      <c r="AF102" s="31">
        <f t="shared" si="62"/>
        <v>0</v>
      </c>
      <c r="AG102" s="31"/>
      <c r="AH102" s="31">
        <f t="shared" si="63"/>
        <v>0</v>
      </c>
      <c r="AI102" s="32">
        <f t="shared" si="64"/>
        <v>0</v>
      </c>
      <c r="AJ102" s="32">
        <f t="shared" si="65"/>
        <v>0</v>
      </c>
      <c r="AK102" s="32">
        <f t="shared" si="66"/>
        <v>0</v>
      </c>
      <c r="AL102" s="32">
        <f t="shared" si="67"/>
        <v>0</v>
      </c>
      <c r="AM102" s="31"/>
      <c r="AN102" s="31">
        <f t="shared" si="68"/>
        <v>0</v>
      </c>
      <c r="AO102" s="31"/>
      <c r="AP102" s="31">
        <f t="shared" si="69"/>
        <v>0</v>
      </c>
      <c r="AQ102" s="31"/>
      <c r="AR102" s="31">
        <f t="shared" si="70"/>
        <v>0</v>
      </c>
      <c r="AS102" s="31"/>
      <c r="AT102" s="31">
        <f t="shared" si="71"/>
        <v>0</v>
      </c>
      <c r="AU102" s="31"/>
      <c r="AV102" s="31">
        <f t="shared" si="72"/>
        <v>0</v>
      </c>
      <c r="AW102" s="31"/>
      <c r="AX102" s="31">
        <f t="shared" si="73"/>
        <v>0</v>
      </c>
      <c r="AY102" s="33">
        <f t="shared" si="74"/>
        <v>0</v>
      </c>
      <c r="AZ102" s="33"/>
      <c r="BA102" s="33">
        <f t="shared" si="75"/>
        <v>0</v>
      </c>
      <c r="BB102" s="33">
        <f t="shared" si="76"/>
        <v>0</v>
      </c>
      <c r="BC102" s="31"/>
      <c r="BD102" s="31">
        <f t="shared" si="77"/>
        <v>0</v>
      </c>
      <c r="BE102" s="31"/>
      <c r="BF102" s="31">
        <f t="shared" si="78"/>
        <v>0</v>
      </c>
      <c r="BG102" s="31"/>
      <c r="BH102" s="31">
        <f t="shared" si="79"/>
        <v>0</v>
      </c>
      <c r="BI102" s="31"/>
      <c r="BJ102" s="31">
        <f t="shared" si="80"/>
        <v>0</v>
      </c>
      <c r="BK102" s="31"/>
      <c r="BL102" s="31">
        <f t="shared" si="81"/>
        <v>0</v>
      </c>
      <c r="BM102" s="31"/>
      <c r="BN102" s="31">
        <f t="shared" si="82"/>
        <v>0</v>
      </c>
      <c r="BO102" s="3">
        <f t="shared" si="83"/>
        <v>0</v>
      </c>
      <c r="BP102" s="3">
        <f t="shared" si="84"/>
        <v>0</v>
      </c>
      <c r="BQ102" s="3">
        <f t="shared" si="85"/>
        <v>0</v>
      </c>
      <c r="BR102" s="3">
        <f t="shared" si="86"/>
        <v>0</v>
      </c>
    </row>
    <row r="103" spans="1:70">
      <c r="A103" s="117" t="s">
        <v>136</v>
      </c>
      <c r="B103" s="55" t="s">
        <v>137</v>
      </c>
      <c r="C103" s="31">
        <v>1306</v>
      </c>
      <c r="D103" s="31">
        <f t="shared" si="46"/>
        <v>0</v>
      </c>
      <c r="E103" s="31"/>
      <c r="F103" s="31">
        <f t="shared" si="47"/>
        <v>0</v>
      </c>
      <c r="G103" s="31"/>
      <c r="H103" s="31">
        <f t="shared" si="48"/>
        <v>0</v>
      </c>
      <c r="I103" s="31"/>
      <c r="J103" s="31">
        <f t="shared" si="49"/>
        <v>0</v>
      </c>
      <c r="K103" s="31"/>
      <c r="L103" s="31">
        <f t="shared" si="50"/>
        <v>0</v>
      </c>
      <c r="M103" s="31"/>
      <c r="N103" s="31">
        <f t="shared" si="51"/>
        <v>0</v>
      </c>
      <c r="O103" s="31"/>
      <c r="P103" s="31">
        <f t="shared" si="52"/>
        <v>0</v>
      </c>
      <c r="Q103" s="31"/>
      <c r="R103" s="31">
        <f t="shared" si="53"/>
        <v>0</v>
      </c>
      <c r="S103" s="4">
        <f t="shared" si="54"/>
        <v>0</v>
      </c>
      <c r="T103" s="4">
        <f t="shared" si="55"/>
        <v>0</v>
      </c>
      <c r="U103" s="4">
        <f t="shared" si="56"/>
        <v>0</v>
      </c>
      <c r="V103" s="4">
        <f t="shared" si="57"/>
        <v>0</v>
      </c>
      <c r="W103" s="31"/>
      <c r="X103" s="31">
        <f t="shared" si="58"/>
        <v>0</v>
      </c>
      <c r="Y103" s="31"/>
      <c r="Z103" s="31">
        <f t="shared" si="59"/>
        <v>0</v>
      </c>
      <c r="AA103" s="31"/>
      <c r="AB103" s="31">
        <f t="shared" si="60"/>
        <v>0</v>
      </c>
      <c r="AC103" s="31"/>
      <c r="AD103" s="31">
        <f t="shared" si="61"/>
        <v>0</v>
      </c>
      <c r="AE103" s="31"/>
      <c r="AF103" s="31">
        <f t="shared" si="62"/>
        <v>0</v>
      </c>
      <c r="AG103" s="31"/>
      <c r="AH103" s="31">
        <f t="shared" si="63"/>
        <v>0</v>
      </c>
      <c r="AI103" s="32">
        <f t="shared" si="64"/>
        <v>0</v>
      </c>
      <c r="AJ103" s="32">
        <f t="shared" si="65"/>
        <v>0</v>
      </c>
      <c r="AK103" s="32">
        <f t="shared" si="66"/>
        <v>0</v>
      </c>
      <c r="AL103" s="32">
        <f t="shared" si="67"/>
        <v>0</v>
      </c>
      <c r="AM103" s="31"/>
      <c r="AN103" s="31">
        <f t="shared" si="68"/>
        <v>0</v>
      </c>
      <c r="AO103" s="31"/>
      <c r="AP103" s="31">
        <f t="shared" si="69"/>
        <v>0</v>
      </c>
      <c r="AQ103" s="31"/>
      <c r="AR103" s="31">
        <f t="shared" si="70"/>
        <v>0</v>
      </c>
      <c r="AS103" s="31"/>
      <c r="AT103" s="31">
        <f t="shared" si="71"/>
        <v>0</v>
      </c>
      <c r="AU103" s="31"/>
      <c r="AV103" s="31">
        <f t="shared" si="72"/>
        <v>0</v>
      </c>
      <c r="AW103" s="31"/>
      <c r="AX103" s="31">
        <f t="shared" si="73"/>
        <v>0</v>
      </c>
      <c r="AY103" s="33">
        <f t="shared" si="74"/>
        <v>0</v>
      </c>
      <c r="AZ103" s="33"/>
      <c r="BA103" s="33">
        <f t="shared" si="75"/>
        <v>0</v>
      </c>
      <c r="BB103" s="33">
        <f t="shared" si="76"/>
        <v>0</v>
      </c>
      <c r="BC103" s="31"/>
      <c r="BD103" s="31">
        <f t="shared" si="77"/>
        <v>0</v>
      </c>
      <c r="BE103" s="31"/>
      <c r="BF103" s="31">
        <f t="shared" si="78"/>
        <v>0</v>
      </c>
      <c r="BG103" s="31"/>
      <c r="BH103" s="31">
        <f t="shared" si="79"/>
        <v>0</v>
      </c>
      <c r="BI103" s="31"/>
      <c r="BJ103" s="31">
        <f t="shared" si="80"/>
        <v>0</v>
      </c>
      <c r="BK103" s="31"/>
      <c r="BL103" s="31">
        <f t="shared" si="81"/>
        <v>0</v>
      </c>
      <c r="BM103" s="31"/>
      <c r="BN103" s="31">
        <f t="shared" si="82"/>
        <v>0</v>
      </c>
      <c r="BO103" s="3">
        <f t="shared" si="83"/>
        <v>0</v>
      </c>
      <c r="BP103" s="3">
        <f t="shared" si="84"/>
        <v>0</v>
      </c>
      <c r="BQ103" s="3">
        <f t="shared" si="85"/>
        <v>0</v>
      </c>
      <c r="BR103" s="3">
        <f t="shared" si="86"/>
        <v>0</v>
      </c>
    </row>
    <row r="104" spans="1:70">
      <c r="A104" s="118"/>
      <c r="B104" s="55" t="s">
        <v>138</v>
      </c>
      <c r="C104" s="31">
        <v>1306</v>
      </c>
      <c r="D104" s="31">
        <f t="shared" si="46"/>
        <v>0</v>
      </c>
      <c r="E104" s="31"/>
      <c r="F104" s="31">
        <f t="shared" si="47"/>
        <v>0</v>
      </c>
      <c r="G104" s="31"/>
      <c r="H104" s="31">
        <f t="shared" si="48"/>
        <v>0</v>
      </c>
      <c r="I104" s="31"/>
      <c r="J104" s="31">
        <f t="shared" si="49"/>
        <v>0</v>
      </c>
      <c r="K104" s="31"/>
      <c r="L104" s="31">
        <f t="shared" si="50"/>
        <v>0</v>
      </c>
      <c r="M104" s="31"/>
      <c r="N104" s="31">
        <f t="shared" si="51"/>
        <v>0</v>
      </c>
      <c r="O104" s="31"/>
      <c r="P104" s="31">
        <f t="shared" si="52"/>
        <v>0</v>
      </c>
      <c r="Q104" s="31"/>
      <c r="R104" s="31">
        <f t="shared" si="53"/>
        <v>0</v>
      </c>
      <c r="S104" s="4">
        <f t="shared" si="54"/>
        <v>0</v>
      </c>
      <c r="T104" s="4">
        <f t="shared" si="55"/>
        <v>0</v>
      </c>
      <c r="U104" s="4">
        <f t="shared" si="56"/>
        <v>0</v>
      </c>
      <c r="V104" s="4">
        <f t="shared" si="57"/>
        <v>0</v>
      </c>
      <c r="W104" s="31"/>
      <c r="X104" s="31">
        <f t="shared" si="58"/>
        <v>0</v>
      </c>
      <c r="Y104" s="31"/>
      <c r="Z104" s="31">
        <f t="shared" si="59"/>
        <v>0</v>
      </c>
      <c r="AA104" s="31"/>
      <c r="AB104" s="31">
        <f t="shared" si="60"/>
        <v>0</v>
      </c>
      <c r="AC104" s="31"/>
      <c r="AD104" s="31">
        <f t="shared" si="61"/>
        <v>0</v>
      </c>
      <c r="AE104" s="31"/>
      <c r="AF104" s="31">
        <f t="shared" si="62"/>
        <v>0</v>
      </c>
      <c r="AG104" s="31"/>
      <c r="AH104" s="31">
        <f t="shared" si="63"/>
        <v>0</v>
      </c>
      <c r="AI104" s="32">
        <f t="shared" si="64"/>
        <v>0</v>
      </c>
      <c r="AJ104" s="32">
        <f t="shared" si="65"/>
        <v>0</v>
      </c>
      <c r="AK104" s="32">
        <f t="shared" si="66"/>
        <v>0</v>
      </c>
      <c r="AL104" s="32">
        <f t="shared" si="67"/>
        <v>0</v>
      </c>
      <c r="AM104" s="31"/>
      <c r="AN104" s="31">
        <f t="shared" si="68"/>
        <v>0</v>
      </c>
      <c r="AO104" s="31"/>
      <c r="AP104" s="31">
        <f t="shared" si="69"/>
        <v>0</v>
      </c>
      <c r="AQ104" s="31"/>
      <c r="AR104" s="31">
        <f t="shared" si="70"/>
        <v>0</v>
      </c>
      <c r="AS104" s="31"/>
      <c r="AT104" s="31">
        <f t="shared" si="71"/>
        <v>0</v>
      </c>
      <c r="AU104" s="31"/>
      <c r="AV104" s="31">
        <f t="shared" si="72"/>
        <v>0</v>
      </c>
      <c r="AW104" s="31"/>
      <c r="AX104" s="31">
        <f t="shared" si="73"/>
        <v>0</v>
      </c>
      <c r="AY104" s="33">
        <f t="shared" si="74"/>
        <v>0</v>
      </c>
      <c r="AZ104" s="33"/>
      <c r="BA104" s="33">
        <f t="shared" si="75"/>
        <v>0</v>
      </c>
      <c r="BB104" s="33">
        <f t="shared" si="76"/>
        <v>0</v>
      </c>
      <c r="BC104" s="31"/>
      <c r="BD104" s="31">
        <f t="shared" si="77"/>
        <v>0</v>
      </c>
      <c r="BE104" s="31"/>
      <c r="BF104" s="31">
        <f t="shared" si="78"/>
        <v>0</v>
      </c>
      <c r="BG104" s="31"/>
      <c r="BH104" s="31">
        <f t="shared" si="79"/>
        <v>0</v>
      </c>
      <c r="BI104" s="31"/>
      <c r="BJ104" s="31">
        <f t="shared" si="80"/>
        <v>0</v>
      </c>
      <c r="BK104" s="31"/>
      <c r="BL104" s="31">
        <f t="shared" si="81"/>
        <v>0</v>
      </c>
      <c r="BM104" s="31"/>
      <c r="BN104" s="31">
        <f t="shared" si="82"/>
        <v>0</v>
      </c>
      <c r="BO104" s="3">
        <f t="shared" si="83"/>
        <v>0</v>
      </c>
      <c r="BP104" s="3">
        <f t="shared" si="84"/>
        <v>0</v>
      </c>
      <c r="BQ104" s="3">
        <f t="shared" si="85"/>
        <v>0</v>
      </c>
      <c r="BR104" s="3">
        <f t="shared" si="86"/>
        <v>0</v>
      </c>
    </row>
    <row r="105" spans="1:70" ht="37.5">
      <c r="A105" s="62" t="s">
        <v>139</v>
      </c>
      <c r="B105" s="55" t="s">
        <v>140</v>
      </c>
      <c r="C105" s="31">
        <v>5112</v>
      </c>
      <c r="D105" s="31">
        <f t="shared" si="46"/>
        <v>3</v>
      </c>
      <c r="E105" s="31"/>
      <c r="F105" s="31">
        <f t="shared" si="47"/>
        <v>8</v>
      </c>
      <c r="G105" s="31">
        <v>3</v>
      </c>
      <c r="H105" s="31">
        <f t="shared" si="48"/>
        <v>15336</v>
      </c>
      <c r="I105" s="31">
        <v>8</v>
      </c>
      <c r="J105" s="31">
        <f t="shared" si="49"/>
        <v>40896</v>
      </c>
      <c r="K105" s="31"/>
      <c r="L105" s="31">
        <f t="shared" si="50"/>
        <v>0</v>
      </c>
      <c r="M105" s="31"/>
      <c r="N105" s="31">
        <f t="shared" si="51"/>
        <v>0</v>
      </c>
      <c r="O105" s="31"/>
      <c r="P105" s="31">
        <f t="shared" si="52"/>
        <v>0</v>
      </c>
      <c r="Q105" s="31"/>
      <c r="R105" s="31">
        <f t="shared" si="53"/>
        <v>0</v>
      </c>
      <c r="S105" s="4">
        <f t="shared" si="54"/>
        <v>3</v>
      </c>
      <c r="T105" s="4">
        <f t="shared" si="55"/>
        <v>15336</v>
      </c>
      <c r="U105" s="4">
        <f t="shared" si="56"/>
        <v>8</v>
      </c>
      <c r="V105" s="4">
        <f t="shared" si="57"/>
        <v>40896</v>
      </c>
      <c r="W105" s="31"/>
      <c r="X105" s="31">
        <f t="shared" si="58"/>
        <v>0</v>
      </c>
      <c r="Y105" s="31"/>
      <c r="Z105" s="31">
        <f t="shared" si="59"/>
        <v>0</v>
      </c>
      <c r="AA105" s="31"/>
      <c r="AB105" s="31">
        <f t="shared" si="60"/>
        <v>0</v>
      </c>
      <c r="AC105" s="31"/>
      <c r="AD105" s="31">
        <f t="shared" si="61"/>
        <v>0</v>
      </c>
      <c r="AE105" s="31"/>
      <c r="AF105" s="31">
        <f t="shared" si="62"/>
        <v>0</v>
      </c>
      <c r="AG105" s="31"/>
      <c r="AH105" s="31">
        <f t="shared" si="63"/>
        <v>0</v>
      </c>
      <c r="AI105" s="32">
        <f t="shared" si="64"/>
        <v>0</v>
      </c>
      <c r="AJ105" s="32">
        <f t="shared" si="65"/>
        <v>0</v>
      </c>
      <c r="AK105" s="32">
        <f t="shared" si="66"/>
        <v>0</v>
      </c>
      <c r="AL105" s="32">
        <f t="shared" si="67"/>
        <v>0</v>
      </c>
      <c r="AM105" s="31"/>
      <c r="AN105" s="31">
        <f t="shared" si="68"/>
        <v>0</v>
      </c>
      <c r="AO105" s="31"/>
      <c r="AP105" s="31">
        <f t="shared" si="69"/>
        <v>0</v>
      </c>
      <c r="AQ105" s="31"/>
      <c r="AR105" s="31">
        <f t="shared" si="70"/>
        <v>0</v>
      </c>
      <c r="AS105" s="31"/>
      <c r="AT105" s="31">
        <f t="shared" si="71"/>
        <v>0</v>
      </c>
      <c r="AU105" s="31"/>
      <c r="AV105" s="31">
        <f t="shared" si="72"/>
        <v>0</v>
      </c>
      <c r="AW105" s="31"/>
      <c r="AX105" s="31">
        <f t="shared" si="73"/>
        <v>0</v>
      </c>
      <c r="AY105" s="33">
        <f t="shared" si="74"/>
        <v>0</v>
      </c>
      <c r="AZ105" s="33"/>
      <c r="BA105" s="33">
        <f t="shared" si="75"/>
        <v>0</v>
      </c>
      <c r="BB105" s="33">
        <f t="shared" si="76"/>
        <v>0</v>
      </c>
      <c r="BC105" s="31"/>
      <c r="BD105" s="31">
        <f t="shared" si="77"/>
        <v>0</v>
      </c>
      <c r="BE105" s="31"/>
      <c r="BF105" s="31">
        <f t="shared" si="78"/>
        <v>0</v>
      </c>
      <c r="BG105" s="31"/>
      <c r="BH105" s="31">
        <f t="shared" si="79"/>
        <v>0</v>
      </c>
      <c r="BI105" s="31"/>
      <c r="BJ105" s="31">
        <f t="shared" si="80"/>
        <v>0</v>
      </c>
      <c r="BK105" s="31"/>
      <c r="BL105" s="31">
        <f t="shared" si="81"/>
        <v>0</v>
      </c>
      <c r="BM105" s="31"/>
      <c r="BN105" s="31">
        <f t="shared" si="82"/>
        <v>0</v>
      </c>
      <c r="BO105" s="3">
        <f t="shared" si="83"/>
        <v>0</v>
      </c>
      <c r="BP105" s="3">
        <f t="shared" si="84"/>
        <v>0</v>
      </c>
      <c r="BQ105" s="3">
        <f t="shared" si="85"/>
        <v>0</v>
      </c>
      <c r="BR105" s="3">
        <f t="shared" si="86"/>
        <v>0</v>
      </c>
    </row>
    <row r="106" spans="1:70" s="10" customFormat="1" ht="18.75">
      <c r="A106" s="63" t="s">
        <v>141</v>
      </c>
      <c r="B106" s="64"/>
      <c r="C106" s="7"/>
      <c r="D106" s="2">
        <f t="shared" si="46"/>
        <v>5059</v>
      </c>
      <c r="E106" s="7"/>
      <c r="F106" s="2">
        <f t="shared" si="47"/>
        <v>1623</v>
      </c>
      <c r="G106" s="7"/>
      <c r="H106" s="2">
        <f>SUM(H86:H105)</f>
        <v>349986</v>
      </c>
      <c r="I106" s="2">
        <f t="shared" ref="I106:BR106" si="89">SUM(I86:I105)</f>
        <v>578</v>
      </c>
      <c r="J106" s="2">
        <f t="shared" si="89"/>
        <v>183276</v>
      </c>
      <c r="K106" s="2">
        <f t="shared" si="89"/>
        <v>3876</v>
      </c>
      <c r="L106" s="2">
        <f t="shared" si="89"/>
        <v>1064314</v>
      </c>
      <c r="M106" s="2">
        <f t="shared" si="89"/>
        <v>1045</v>
      </c>
      <c r="N106" s="2">
        <f t="shared" si="89"/>
        <v>350548</v>
      </c>
      <c r="O106" s="2">
        <f t="shared" si="89"/>
        <v>0</v>
      </c>
      <c r="P106" s="2">
        <f t="shared" si="89"/>
        <v>0</v>
      </c>
      <c r="Q106" s="2">
        <f t="shared" si="89"/>
        <v>0</v>
      </c>
      <c r="R106" s="2">
        <f t="shared" si="89"/>
        <v>0</v>
      </c>
      <c r="S106" s="2">
        <f t="shared" si="89"/>
        <v>5059</v>
      </c>
      <c r="T106" s="2">
        <f t="shared" si="89"/>
        <v>1414300</v>
      </c>
      <c r="U106" s="2">
        <f t="shared" si="89"/>
        <v>1623</v>
      </c>
      <c r="V106" s="2">
        <f t="shared" si="89"/>
        <v>533824</v>
      </c>
      <c r="W106" s="2">
        <f t="shared" si="89"/>
        <v>0</v>
      </c>
      <c r="X106" s="2">
        <f t="shared" si="89"/>
        <v>0</v>
      </c>
      <c r="Y106" s="2">
        <f t="shared" si="89"/>
        <v>0</v>
      </c>
      <c r="Z106" s="2">
        <f t="shared" si="89"/>
        <v>0</v>
      </c>
      <c r="AA106" s="2">
        <f t="shared" si="89"/>
        <v>0</v>
      </c>
      <c r="AB106" s="2">
        <f t="shared" si="89"/>
        <v>0</v>
      </c>
      <c r="AC106" s="2">
        <f t="shared" si="89"/>
        <v>0</v>
      </c>
      <c r="AD106" s="2">
        <f t="shared" si="89"/>
        <v>0</v>
      </c>
      <c r="AE106" s="2">
        <f t="shared" si="89"/>
        <v>0</v>
      </c>
      <c r="AF106" s="2">
        <f t="shared" si="89"/>
        <v>0</v>
      </c>
      <c r="AG106" s="2">
        <f t="shared" si="89"/>
        <v>0</v>
      </c>
      <c r="AH106" s="2">
        <f t="shared" si="89"/>
        <v>0</v>
      </c>
      <c r="AI106" s="2">
        <f t="shared" si="89"/>
        <v>0</v>
      </c>
      <c r="AJ106" s="2">
        <f t="shared" si="89"/>
        <v>0</v>
      </c>
      <c r="AK106" s="2">
        <f t="shared" si="89"/>
        <v>0</v>
      </c>
      <c r="AL106" s="2">
        <f t="shared" si="89"/>
        <v>0</v>
      </c>
      <c r="AM106" s="2">
        <f t="shared" si="89"/>
        <v>0</v>
      </c>
      <c r="AN106" s="2">
        <f t="shared" si="89"/>
        <v>0</v>
      </c>
      <c r="AO106" s="2">
        <f t="shared" si="89"/>
        <v>0</v>
      </c>
      <c r="AP106" s="2">
        <f t="shared" si="89"/>
        <v>0</v>
      </c>
      <c r="AQ106" s="2">
        <f t="shared" si="89"/>
        <v>0</v>
      </c>
      <c r="AR106" s="2">
        <f t="shared" si="89"/>
        <v>0</v>
      </c>
      <c r="AS106" s="2">
        <f t="shared" si="89"/>
        <v>0</v>
      </c>
      <c r="AT106" s="2">
        <f t="shared" si="89"/>
        <v>0</v>
      </c>
      <c r="AU106" s="2">
        <f t="shared" si="89"/>
        <v>0</v>
      </c>
      <c r="AV106" s="2">
        <f t="shared" si="89"/>
        <v>0</v>
      </c>
      <c r="AW106" s="2">
        <f t="shared" si="89"/>
        <v>0</v>
      </c>
      <c r="AX106" s="2">
        <f t="shared" si="89"/>
        <v>0</v>
      </c>
      <c r="AY106" s="2">
        <f t="shared" si="89"/>
        <v>0</v>
      </c>
      <c r="AZ106" s="2">
        <f t="shared" si="89"/>
        <v>0</v>
      </c>
      <c r="BA106" s="2">
        <f t="shared" si="89"/>
        <v>0</v>
      </c>
      <c r="BB106" s="2">
        <f t="shared" si="89"/>
        <v>0</v>
      </c>
      <c r="BC106" s="2">
        <f t="shared" si="89"/>
        <v>0</v>
      </c>
      <c r="BD106" s="2">
        <f t="shared" si="89"/>
        <v>0</v>
      </c>
      <c r="BE106" s="2">
        <f t="shared" si="89"/>
        <v>0</v>
      </c>
      <c r="BF106" s="2">
        <f t="shared" si="89"/>
        <v>0</v>
      </c>
      <c r="BG106" s="2">
        <f t="shared" si="89"/>
        <v>0</v>
      </c>
      <c r="BH106" s="2">
        <f t="shared" si="89"/>
        <v>0</v>
      </c>
      <c r="BI106" s="2">
        <f t="shared" si="89"/>
        <v>0</v>
      </c>
      <c r="BJ106" s="2">
        <f t="shared" si="89"/>
        <v>0</v>
      </c>
      <c r="BK106" s="2">
        <f t="shared" si="89"/>
        <v>0</v>
      </c>
      <c r="BL106" s="2">
        <f t="shared" si="89"/>
        <v>0</v>
      </c>
      <c r="BM106" s="2">
        <f t="shared" si="89"/>
        <v>0</v>
      </c>
      <c r="BN106" s="2">
        <f t="shared" si="89"/>
        <v>0</v>
      </c>
      <c r="BO106" s="2">
        <f t="shared" si="89"/>
        <v>0</v>
      </c>
      <c r="BP106" s="2">
        <f t="shared" si="89"/>
        <v>0</v>
      </c>
      <c r="BQ106" s="2">
        <f t="shared" si="89"/>
        <v>0</v>
      </c>
      <c r="BR106" s="2">
        <f t="shared" si="89"/>
        <v>0</v>
      </c>
    </row>
    <row r="107" spans="1:70" ht="28.5">
      <c r="A107" s="65" t="s">
        <v>142</v>
      </c>
      <c r="B107" s="66"/>
      <c r="C107" s="31"/>
      <c r="D107" s="31">
        <f t="shared" si="46"/>
        <v>0</v>
      </c>
      <c r="E107" s="67"/>
      <c r="F107" s="31">
        <f t="shared" si="47"/>
        <v>0</v>
      </c>
      <c r="G107" s="67"/>
      <c r="H107" s="31">
        <f>H106+H84+H80+H58+H37+H31</f>
        <v>5756325</v>
      </c>
      <c r="I107" s="67"/>
      <c r="J107" s="31">
        <f t="shared" si="49"/>
        <v>0</v>
      </c>
      <c r="K107" s="67"/>
      <c r="L107" s="31">
        <f t="shared" si="50"/>
        <v>0</v>
      </c>
      <c r="M107" s="67"/>
      <c r="N107" s="31">
        <f t="shared" si="51"/>
        <v>0</v>
      </c>
      <c r="O107" s="67"/>
      <c r="P107" s="31">
        <f t="shared" si="52"/>
        <v>0</v>
      </c>
      <c r="Q107" s="67"/>
      <c r="R107" s="31">
        <f t="shared" si="53"/>
        <v>0</v>
      </c>
      <c r="S107" s="4">
        <f t="shared" si="54"/>
        <v>0</v>
      </c>
      <c r="T107" s="4">
        <f t="shared" si="55"/>
        <v>0</v>
      </c>
      <c r="U107" s="4">
        <f t="shared" si="56"/>
        <v>0</v>
      </c>
      <c r="V107" s="4"/>
      <c r="W107" s="67"/>
      <c r="X107" s="31">
        <f t="shared" si="58"/>
        <v>0</v>
      </c>
      <c r="Y107" s="67"/>
      <c r="Z107" s="31">
        <f t="shared" si="59"/>
        <v>0</v>
      </c>
      <c r="AA107" s="67"/>
      <c r="AB107" s="31">
        <f t="shared" si="60"/>
        <v>0</v>
      </c>
      <c r="AC107" s="67"/>
      <c r="AD107" s="31">
        <f t="shared" si="61"/>
        <v>0</v>
      </c>
      <c r="AE107" s="67"/>
      <c r="AF107" s="31">
        <f t="shared" si="62"/>
        <v>0</v>
      </c>
      <c r="AG107" s="67"/>
      <c r="AH107" s="31">
        <f t="shared" si="63"/>
        <v>0</v>
      </c>
      <c r="AI107" s="32">
        <f t="shared" si="64"/>
        <v>0</v>
      </c>
      <c r="AJ107" s="32">
        <f t="shared" si="65"/>
        <v>0</v>
      </c>
      <c r="AK107" s="32">
        <f t="shared" si="66"/>
        <v>0</v>
      </c>
      <c r="AL107" s="32">
        <f t="shared" si="67"/>
        <v>0</v>
      </c>
      <c r="AM107" s="67"/>
      <c r="AN107" s="31">
        <f t="shared" si="68"/>
        <v>0</v>
      </c>
      <c r="AO107" s="67"/>
      <c r="AP107" s="31">
        <f t="shared" si="69"/>
        <v>0</v>
      </c>
      <c r="AQ107" s="67"/>
      <c r="AR107" s="31">
        <f t="shared" si="70"/>
        <v>0</v>
      </c>
      <c r="AS107" s="67"/>
      <c r="AT107" s="31">
        <f t="shared" si="71"/>
        <v>0</v>
      </c>
      <c r="AU107" s="67"/>
      <c r="AV107" s="31">
        <f t="shared" si="72"/>
        <v>0</v>
      </c>
      <c r="AW107" s="67"/>
      <c r="AX107" s="31">
        <f t="shared" si="73"/>
        <v>0</v>
      </c>
      <c r="AY107" s="33">
        <f t="shared" si="74"/>
        <v>0</v>
      </c>
      <c r="AZ107" s="33"/>
      <c r="BA107" s="33">
        <f t="shared" si="75"/>
        <v>0</v>
      </c>
      <c r="BB107" s="33">
        <f t="shared" si="76"/>
        <v>0</v>
      </c>
      <c r="BC107" s="67"/>
      <c r="BD107" s="31">
        <f t="shared" si="77"/>
        <v>0</v>
      </c>
      <c r="BE107" s="67"/>
      <c r="BF107" s="31">
        <f t="shared" si="78"/>
        <v>0</v>
      </c>
      <c r="BG107" s="67"/>
      <c r="BH107" s="31">
        <f t="shared" si="79"/>
        <v>0</v>
      </c>
      <c r="BI107" s="67"/>
      <c r="BJ107" s="31">
        <f t="shared" si="80"/>
        <v>0</v>
      </c>
      <c r="BK107" s="67"/>
      <c r="BL107" s="31">
        <f t="shared" si="81"/>
        <v>0</v>
      </c>
      <c r="BM107" s="67"/>
      <c r="BN107" s="31">
        <f t="shared" si="82"/>
        <v>0</v>
      </c>
      <c r="BO107" s="3">
        <f t="shared" si="83"/>
        <v>0</v>
      </c>
      <c r="BP107" s="3">
        <f t="shared" si="84"/>
        <v>0</v>
      </c>
      <c r="BQ107" s="3">
        <f t="shared" si="85"/>
        <v>0</v>
      </c>
      <c r="BR107" s="3">
        <f t="shared" si="86"/>
        <v>0</v>
      </c>
    </row>
    <row r="108" spans="1:70">
      <c r="C108" s="31"/>
      <c r="D108" s="31">
        <f t="shared" si="46"/>
        <v>0</v>
      </c>
      <c r="E108" s="31"/>
      <c r="F108" s="31">
        <f t="shared" si="47"/>
        <v>0</v>
      </c>
      <c r="G108" s="31"/>
      <c r="H108" s="31">
        <f t="shared" si="48"/>
        <v>0</v>
      </c>
      <c r="I108" s="31"/>
      <c r="J108" s="31">
        <f t="shared" si="49"/>
        <v>0</v>
      </c>
      <c r="K108" s="31"/>
      <c r="L108" s="31">
        <f t="shared" si="50"/>
        <v>0</v>
      </c>
      <c r="M108" s="31"/>
      <c r="N108" s="31">
        <f t="shared" si="51"/>
        <v>0</v>
      </c>
      <c r="O108" s="31"/>
      <c r="P108" s="31">
        <f t="shared" si="52"/>
        <v>0</v>
      </c>
      <c r="Q108" s="31"/>
      <c r="R108" s="31">
        <f t="shared" si="53"/>
        <v>0</v>
      </c>
      <c r="S108" s="4">
        <f t="shared" si="54"/>
        <v>0</v>
      </c>
      <c r="T108" s="4">
        <f t="shared" si="55"/>
        <v>0</v>
      </c>
      <c r="U108" s="4">
        <f t="shared" si="56"/>
        <v>0</v>
      </c>
      <c r="V108" s="4">
        <f t="shared" si="57"/>
        <v>0</v>
      </c>
      <c r="W108" s="31"/>
      <c r="X108" s="31">
        <f t="shared" si="58"/>
        <v>0</v>
      </c>
      <c r="Y108" s="31"/>
      <c r="Z108" s="31">
        <f t="shared" si="59"/>
        <v>0</v>
      </c>
      <c r="AA108" s="31"/>
      <c r="AB108" s="31">
        <f t="shared" si="60"/>
        <v>0</v>
      </c>
      <c r="AC108" s="31"/>
      <c r="AD108" s="31">
        <f t="shared" si="61"/>
        <v>0</v>
      </c>
      <c r="AE108" s="31"/>
      <c r="AF108" s="31">
        <f t="shared" si="62"/>
        <v>0</v>
      </c>
      <c r="AG108" s="31"/>
      <c r="AH108" s="31">
        <f t="shared" si="63"/>
        <v>0</v>
      </c>
      <c r="AI108" s="32">
        <f t="shared" si="64"/>
        <v>0</v>
      </c>
      <c r="AJ108" s="32">
        <f t="shared" si="65"/>
        <v>0</v>
      </c>
      <c r="AK108" s="32">
        <f t="shared" si="66"/>
        <v>0</v>
      </c>
      <c r="AL108" s="32">
        <f t="shared" si="67"/>
        <v>0</v>
      </c>
      <c r="AM108" s="31"/>
      <c r="AN108" s="31">
        <f t="shared" si="68"/>
        <v>0</v>
      </c>
      <c r="AO108" s="31"/>
      <c r="AP108" s="31">
        <f t="shared" si="69"/>
        <v>0</v>
      </c>
      <c r="AQ108" s="31"/>
      <c r="AR108" s="31">
        <f t="shared" si="70"/>
        <v>0</v>
      </c>
      <c r="AS108" s="31"/>
      <c r="AT108" s="31">
        <f t="shared" si="71"/>
        <v>0</v>
      </c>
      <c r="AU108" s="31"/>
      <c r="AV108" s="31">
        <f t="shared" si="72"/>
        <v>0</v>
      </c>
      <c r="AW108" s="31"/>
      <c r="AX108" s="31">
        <f t="shared" si="73"/>
        <v>0</v>
      </c>
      <c r="AY108" s="33">
        <f t="shared" si="74"/>
        <v>0</v>
      </c>
      <c r="AZ108" s="33"/>
      <c r="BA108" s="33">
        <f t="shared" si="75"/>
        <v>0</v>
      </c>
      <c r="BB108" s="33">
        <f t="shared" si="76"/>
        <v>0</v>
      </c>
      <c r="BC108" s="31"/>
      <c r="BD108" s="31">
        <f t="shared" si="77"/>
        <v>0</v>
      </c>
      <c r="BE108" s="31"/>
      <c r="BF108" s="31">
        <f t="shared" si="78"/>
        <v>0</v>
      </c>
      <c r="BG108" s="31"/>
      <c r="BH108" s="31">
        <f t="shared" si="79"/>
        <v>0</v>
      </c>
      <c r="BI108" s="31"/>
      <c r="BJ108" s="31">
        <f t="shared" si="80"/>
        <v>0</v>
      </c>
      <c r="BK108" s="31"/>
      <c r="BL108" s="31">
        <f t="shared" si="81"/>
        <v>0</v>
      </c>
      <c r="BM108" s="31"/>
      <c r="BN108" s="31">
        <f t="shared" si="82"/>
        <v>0</v>
      </c>
      <c r="BO108" s="3">
        <f t="shared" si="83"/>
        <v>0</v>
      </c>
      <c r="BP108" s="3">
        <f t="shared" si="84"/>
        <v>0</v>
      </c>
      <c r="BQ108" s="3">
        <f t="shared" si="85"/>
        <v>0</v>
      </c>
      <c r="BR108" s="3">
        <f t="shared" si="86"/>
        <v>0</v>
      </c>
    </row>
    <row r="109" spans="1:70">
      <c r="A109" s="68" t="s">
        <v>18</v>
      </c>
      <c r="B109" s="69" t="s">
        <v>19</v>
      </c>
      <c r="C109" s="31"/>
      <c r="D109" s="31">
        <f t="shared" si="46"/>
        <v>0</v>
      </c>
      <c r="E109" s="31"/>
      <c r="F109" s="31">
        <f t="shared" si="47"/>
        <v>0</v>
      </c>
      <c r="G109" s="31"/>
      <c r="H109" s="31">
        <f t="shared" si="48"/>
        <v>0</v>
      </c>
      <c r="I109" s="31"/>
      <c r="J109" s="31">
        <f t="shared" si="49"/>
        <v>0</v>
      </c>
      <c r="K109" s="31"/>
      <c r="L109" s="31">
        <f t="shared" si="50"/>
        <v>0</v>
      </c>
      <c r="M109" s="31"/>
      <c r="N109" s="31">
        <f t="shared" si="51"/>
        <v>0</v>
      </c>
      <c r="O109" s="31"/>
      <c r="P109" s="31">
        <f t="shared" si="52"/>
        <v>0</v>
      </c>
      <c r="Q109" s="31"/>
      <c r="R109" s="31">
        <f t="shared" si="53"/>
        <v>0</v>
      </c>
      <c r="S109" s="4">
        <f t="shared" si="54"/>
        <v>0</v>
      </c>
      <c r="T109" s="4">
        <f t="shared" si="55"/>
        <v>0</v>
      </c>
      <c r="U109" s="4">
        <f t="shared" si="56"/>
        <v>0</v>
      </c>
      <c r="V109" s="4">
        <f t="shared" si="57"/>
        <v>0</v>
      </c>
      <c r="W109" s="31"/>
      <c r="X109" s="31">
        <f t="shared" si="58"/>
        <v>0</v>
      </c>
      <c r="Y109" s="31"/>
      <c r="Z109" s="31">
        <f t="shared" si="59"/>
        <v>0</v>
      </c>
      <c r="AA109" s="31"/>
      <c r="AB109" s="31">
        <f t="shared" si="60"/>
        <v>0</v>
      </c>
      <c r="AC109" s="31"/>
      <c r="AD109" s="31">
        <f t="shared" si="61"/>
        <v>0</v>
      </c>
      <c r="AE109" s="31"/>
      <c r="AF109" s="31">
        <f t="shared" si="62"/>
        <v>0</v>
      </c>
      <c r="AG109" s="31"/>
      <c r="AH109" s="31">
        <f t="shared" si="63"/>
        <v>0</v>
      </c>
      <c r="AI109" s="32">
        <f t="shared" si="64"/>
        <v>0</v>
      </c>
      <c r="AJ109" s="32">
        <f t="shared" si="65"/>
        <v>0</v>
      </c>
      <c r="AK109" s="32">
        <f t="shared" si="66"/>
        <v>0</v>
      </c>
      <c r="AL109" s="32">
        <f t="shared" si="67"/>
        <v>0</v>
      </c>
      <c r="AM109" s="31"/>
      <c r="AN109" s="31">
        <f t="shared" si="68"/>
        <v>0</v>
      </c>
      <c r="AO109" s="31"/>
      <c r="AP109" s="31">
        <f t="shared" si="69"/>
        <v>0</v>
      </c>
      <c r="AQ109" s="31"/>
      <c r="AR109" s="31">
        <f t="shared" si="70"/>
        <v>0</v>
      </c>
      <c r="AS109" s="31"/>
      <c r="AT109" s="31">
        <f t="shared" si="71"/>
        <v>0</v>
      </c>
      <c r="AU109" s="31"/>
      <c r="AV109" s="31">
        <f t="shared" si="72"/>
        <v>0</v>
      </c>
      <c r="AW109" s="31"/>
      <c r="AX109" s="31">
        <f t="shared" si="73"/>
        <v>0</v>
      </c>
      <c r="AY109" s="33">
        <f t="shared" si="74"/>
        <v>0</v>
      </c>
      <c r="AZ109" s="33"/>
      <c r="BA109" s="33">
        <f t="shared" si="75"/>
        <v>0</v>
      </c>
      <c r="BB109" s="33">
        <f t="shared" si="76"/>
        <v>0</v>
      </c>
      <c r="BC109" s="31"/>
      <c r="BD109" s="31">
        <f t="shared" si="77"/>
        <v>0</v>
      </c>
      <c r="BE109" s="31"/>
      <c r="BF109" s="31">
        <f t="shared" si="78"/>
        <v>0</v>
      </c>
      <c r="BG109" s="31"/>
      <c r="BH109" s="31">
        <f t="shared" si="79"/>
        <v>0</v>
      </c>
      <c r="BI109" s="31"/>
      <c r="BJ109" s="31">
        <f t="shared" si="80"/>
        <v>0</v>
      </c>
      <c r="BK109" s="31"/>
      <c r="BL109" s="31">
        <f t="shared" si="81"/>
        <v>0</v>
      </c>
      <c r="BM109" s="31"/>
      <c r="BN109" s="31">
        <f t="shared" si="82"/>
        <v>0</v>
      </c>
      <c r="BO109" s="3">
        <f t="shared" si="83"/>
        <v>0</v>
      </c>
      <c r="BP109" s="3">
        <f t="shared" si="84"/>
        <v>0</v>
      </c>
      <c r="BQ109" s="3">
        <f t="shared" si="85"/>
        <v>0</v>
      </c>
      <c r="BR109" s="3">
        <f t="shared" si="86"/>
        <v>0</v>
      </c>
    </row>
    <row r="110" spans="1:70">
      <c r="A110" s="70"/>
      <c r="B110" s="71"/>
      <c r="C110" s="31"/>
      <c r="D110" s="31">
        <f t="shared" si="46"/>
        <v>0</v>
      </c>
      <c r="E110" s="31"/>
      <c r="F110" s="31">
        <f t="shared" si="47"/>
        <v>0</v>
      </c>
      <c r="G110" s="31"/>
      <c r="H110" s="31">
        <f t="shared" si="48"/>
        <v>0</v>
      </c>
      <c r="I110" s="31"/>
      <c r="J110" s="31">
        <f t="shared" si="49"/>
        <v>0</v>
      </c>
      <c r="K110" s="31"/>
      <c r="L110" s="31">
        <f t="shared" si="50"/>
        <v>0</v>
      </c>
      <c r="M110" s="31"/>
      <c r="N110" s="31">
        <f t="shared" si="51"/>
        <v>0</v>
      </c>
      <c r="O110" s="31"/>
      <c r="P110" s="31">
        <f t="shared" si="52"/>
        <v>0</v>
      </c>
      <c r="Q110" s="31"/>
      <c r="R110" s="31">
        <f t="shared" si="53"/>
        <v>0</v>
      </c>
      <c r="S110" s="4">
        <f t="shared" si="54"/>
        <v>0</v>
      </c>
      <c r="T110" s="4">
        <f t="shared" si="55"/>
        <v>0</v>
      </c>
      <c r="U110" s="4">
        <f t="shared" si="56"/>
        <v>0</v>
      </c>
      <c r="V110" s="4">
        <f t="shared" si="57"/>
        <v>0</v>
      </c>
      <c r="W110" s="31"/>
      <c r="X110" s="31">
        <f t="shared" si="58"/>
        <v>0</v>
      </c>
      <c r="Y110" s="31"/>
      <c r="Z110" s="31">
        <f t="shared" si="59"/>
        <v>0</v>
      </c>
      <c r="AA110" s="31"/>
      <c r="AB110" s="31">
        <f t="shared" si="60"/>
        <v>0</v>
      </c>
      <c r="AC110" s="31"/>
      <c r="AD110" s="31">
        <f t="shared" si="61"/>
        <v>0</v>
      </c>
      <c r="AE110" s="31"/>
      <c r="AF110" s="31">
        <f t="shared" si="62"/>
        <v>0</v>
      </c>
      <c r="AG110" s="31"/>
      <c r="AH110" s="31">
        <f t="shared" si="63"/>
        <v>0</v>
      </c>
      <c r="AI110" s="32">
        <f t="shared" si="64"/>
        <v>0</v>
      </c>
      <c r="AJ110" s="32">
        <f t="shared" si="65"/>
        <v>0</v>
      </c>
      <c r="AK110" s="32">
        <f t="shared" si="66"/>
        <v>0</v>
      </c>
      <c r="AL110" s="32">
        <f t="shared" si="67"/>
        <v>0</v>
      </c>
      <c r="AM110" s="31"/>
      <c r="AN110" s="31">
        <f t="shared" si="68"/>
        <v>0</v>
      </c>
      <c r="AO110" s="31"/>
      <c r="AP110" s="31">
        <f t="shared" si="69"/>
        <v>0</v>
      </c>
      <c r="AQ110" s="31"/>
      <c r="AR110" s="31">
        <f t="shared" si="70"/>
        <v>0</v>
      </c>
      <c r="AS110" s="31"/>
      <c r="AT110" s="31">
        <f t="shared" si="71"/>
        <v>0</v>
      </c>
      <c r="AU110" s="31"/>
      <c r="AV110" s="31">
        <f t="shared" si="72"/>
        <v>0</v>
      </c>
      <c r="AW110" s="31"/>
      <c r="AX110" s="31">
        <f t="shared" si="73"/>
        <v>0</v>
      </c>
      <c r="AY110" s="33">
        <f t="shared" si="74"/>
        <v>0</v>
      </c>
      <c r="AZ110" s="33"/>
      <c r="BA110" s="33">
        <f t="shared" si="75"/>
        <v>0</v>
      </c>
      <c r="BB110" s="33">
        <f t="shared" si="76"/>
        <v>0</v>
      </c>
      <c r="BC110" s="31"/>
      <c r="BD110" s="31">
        <f t="shared" si="77"/>
        <v>0</v>
      </c>
      <c r="BE110" s="31"/>
      <c r="BF110" s="31">
        <f t="shared" si="78"/>
        <v>0</v>
      </c>
      <c r="BG110" s="31"/>
      <c r="BH110" s="31">
        <f t="shared" si="79"/>
        <v>0</v>
      </c>
      <c r="BI110" s="31"/>
      <c r="BJ110" s="31">
        <f t="shared" si="80"/>
        <v>0</v>
      </c>
      <c r="BK110" s="31"/>
      <c r="BL110" s="31">
        <f t="shared" si="81"/>
        <v>0</v>
      </c>
      <c r="BM110" s="31"/>
      <c r="BN110" s="31">
        <f t="shared" si="82"/>
        <v>0</v>
      </c>
      <c r="BO110" s="3">
        <f t="shared" si="83"/>
        <v>0</v>
      </c>
      <c r="BP110" s="3">
        <f t="shared" si="84"/>
        <v>0</v>
      </c>
      <c r="BQ110" s="3">
        <f t="shared" si="85"/>
        <v>0</v>
      </c>
      <c r="BR110" s="3">
        <f t="shared" si="86"/>
        <v>0</v>
      </c>
    </row>
    <row r="111" spans="1:70">
      <c r="A111" s="119" t="s">
        <v>143</v>
      </c>
      <c r="B111" s="72">
        <v>2111</v>
      </c>
      <c r="C111" s="31">
        <v>205</v>
      </c>
      <c r="D111" s="31">
        <f t="shared" si="46"/>
        <v>1700</v>
      </c>
      <c r="E111" s="31"/>
      <c r="F111" s="31">
        <f t="shared" si="47"/>
        <v>930</v>
      </c>
      <c r="G111" s="31">
        <v>1500</v>
      </c>
      <c r="H111" s="31">
        <f t="shared" si="48"/>
        <v>307500</v>
      </c>
      <c r="I111" s="31">
        <v>930</v>
      </c>
      <c r="J111" s="31">
        <f t="shared" si="49"/>
        <v>190650</v>
      </c>
      <c r="K111" s="31">
        <v>200</v>
      </c>
      <c r="L111" s="31">
        <f t="shared" si="50"/>
        <v>41000</v>
      </c>
      <c r="M111" s="31"/>
      <c r="N111" s="31">
        <f t="shared" si="51"/>
        <v>0</v>
      </c>
      <c r="O111" s="31"/>
      <c r="P111" s="31">
        <f t="shared" si="52"/>
        <v>0</v>
      </c>
      <c r="Q111" s="31"/>
      <c r="R111" s="31">
        <f t="shared" si="53"/>
        <v>0</v>
      </c>
      <c r="S111" s="4">
        <f t="shared" si="54"/>
        <v>1700</v>
      </c>
      <c r="T111" s="4">
        <f t="shared" si="55"/>
        <v>348500</v>
      </c>
      <c r="U111" s="4">
        <f t="shared" si="56"/>
        <v>930</v>
      </c>
      <c r="V111" s="4">
        <f t="shared" si="57"/>
        <v>190650</v>
      </c>
      <c r="W111" s="31"/>
      <c r="X111" s="31">
        <f t="shared" si="58"/>
        <v>0</v>
      </c>
      <c r="Y111" s="31"/>
      <c r="Z111" s="31">
        <f t="shared" si="59"/>
        <v>0</v>
      </c>
      <c r="AA111" s="31"/>
      <c r="AB111" s="31">
        <f t="shared" si="60"/>
        <v>0</v>
      </c>
      <c r="AC111" s="31"/>
      <c r="AD111" s="31">
        <f t="shared" si="61"/>
        <v>0</v>
      </c>
      <c r="AE111" s="31"/>
      <c r="AF111" s="31">
        <f t="shared" si="62"/>
        <v>0</v>
      </c>
      <c r="AG111" s="31"/>
      <c r="AH111" s="31">
        <f t="shared" si="63"/>
        <v>0</v>
      </c>
      <c r="AI111" s="32">
        <f t="shared" si="64"/>
        <v>0</v>
      </c>
      <c r="AJ111" s="32">
        <f t="shared" si="65"/>
        <v>0</v>
      </c>
      <c r="AK111" s="32">
        <f t="shared" si="66"/>
        <v>0</v>
      </c>
      <c r="AL111" s="32">
        <f t="shared" si="67"/>
        <v>0</v>
      </c>
      <c r="AM111" s="31"/>
      <c r="AN111" s="31">
        <f t="shared" si="68"/>
        <v>0</v>
      </c>
      <c r="AO111" s="31"/>
      <c r="AP111" s="31">
        <f t="shared" si="69"/>
        <v>0</v>
      </c>
      <c r="AQ111" s="31"/>
      <c r="AR111" s="31">
        <f t="shared" si="70"/>
        <v>0</v>
      </c>
      <c r="AS111" s="31"/>
      <c r="AT111" s="31">
        <f t="shared" si="71"/>
        <v>0</v>
      </c>
      <c r="AU111" s="31"/>
      <c r="AV111" s="31">
        <f t="shared" si="72"/>
        <v>0</v>
      </c>
      <c r="AW111" s="31"/>
      <c r="AX111" s="31">
        <f t="shared" si="73"/>
        <v>0</v>
      </c>
      <c r="AY111" s="33">
        <f t="shared" si="74"/>
        <v>0</v>
      </c>
      <c r="AZ111" s="33"/>
      <c r="BA111" s="33">
        <f t="shared" si="75"/>
        <v>0</v>
      </c>
      <c r="BB111" s="33">
        <f t="shared" si="76"/>
        <v>0</v>
      </c>
      <c r="BC111" s="31"/>
      <c r="BD111" s="31">
        <f t="shared" si="77"/>
        <v>0</v>
      </c>
      <c r="BE111" s="31"/>
      <c r="BF111" s="31">
        <f t="shared" si="78"/>
        <v>0</v>
      </c>
      <c r="BG111" s="31"/>
      <c r="BH111" s="31">
        <f t="shared" si="79"/>
        <v>0</v>
      </c>
      <c r="BI111" s="31"/>
      <c r="BJ111" s="31">
        <f t="shared" si="80"/>
        <v>0</v>
      </c>
      <c r="BK111" s="31"/>
      <c r="BL111" s="31">
        <f t="shared" si="81"/>
        <v>0</v>
      </c>
      <c r="BM111" s="31"/>
      <c r="BN111" s="31">
        <f t="shared" si="82"/>
        <v>0</v>
      </c>
      <c r="BO111" s="3">
        <f t="shared" si="83"/>
        <v>0</v>
      </c>
      <c r="BP111" s="3">
        <f t="shared" si="84"/>
        <v>0</v>
      </c>
      <c r="BQ111" s="3">
        <f t="shared" si="85"/>
        <v>0</v>
      </c>
      <c r="BR111" s="3">
        <f t="shared" si="86"/>
        <v>0</v>
      </c>
    </row>
    <row r="112" spans="1:70">
      <c r="A112" s="120"/>
      <c r="B112" s="72">
        <v>2245</v>
      </c>
      <c r="C112" s="31">
        <v>200</v>
      </c>
      <c r="D112" s="31">
        <f t="shared" si="46"/>
        <v>3100</v>
      </c>
      <c r="E112" s="31"/>
      <c r="F112" s="31">
        <f t="shared" si="47"/>
        <v>300</v>
      </c>
      <c r="G112" s="31">
        <v>1100</v>
      </c>
      <c r="H112" s="31">
        <f t="shared" si="48"/>
        <v>220000</v>
      </c>
      <c r="I112" s="31">
        <v>300</v>
      </c>
      <c r="J112" s="31">
        <f t="shared" si="49"/>
        <v>60000</v>
      </c>
      <c r="K112" s="31">
        <v>2000</v>
      </c>
      <c r="L112" s="31">
        <f t="shared" si="50"/>
        <v>400000</v>
      </c>
      <c r="M112" s="31"/>
      <c r="N112" s="31">
        <f t="shared" si="51"/>
        <v>0</v>
      </c>
      <c r="O112" s="31"/>
      <c r="P112" s="31">
        <f t="shared" si="52"/>
        <v>0</v>
      </c>
      <c r="Q112" s="31"/>
      <c r="R112" s="31">
        <f t="shared" si="53"/>
        <v>0</v>
      </c>
      <c r="S112" s="4">
        <f t="shared" si="54"/>
        <v>3100</v>
      </c>
      <c r="T112" s="4">
        <f t="shared" si="55"/>
        <v>620000</v>
      </c>
      <c r="U112" s="4">
        <f t="shared" si="56"/>
        <v>300</v>
      </c>
      <c r="V112" s="4">
        <f t="shared" si="57"/>
        <v>60000</v>
      </c>
      <c r="W112" s="31"/>
      <c r="X112" s="31">
        <f t="shared" si="58"/>
        <v>0</v>
      </c>
      <c r="Y112" s="31"/>
      <c r="Z112" s="31">
        <f t="shared" si="59"/>
        <v>0</v>
      </c>
      <c r="AA112" s="31"/>
      <c r="AB112" s="31">
        <f t="shared" si="60"/>
        <v>0</v>
      </c>
      <c r="AC112" s="31"/>
      <c r="AD112" s="31">
        <f t="shared" si="61"/>
        <v>0</v>
      </c>
      <c r="AE112" s="31"/>
      <c r="AF112" s="31">
        <f t="shared" si="62"/>
        <v>0</v>
      </c>
      <c r="AG112" s="31"/>
      <c r="AH112" s="31">
        <f t="shared" si="63"/>
        <v>0</v>
      </c>
      <c r="AI112" s="32">
        <f t="shared" si="64"/>
        <v>0</v>
      </c>
      <c r="AJ112" s="32">
        <f t="shared" si="65"/>
        <v>0</v>
      </c>
      <c r="AK112" s="32">
        <f t="shared" si="66"/>
        <v>0</v>
      </c>
      <c r="AL112" s="32">
        <f t="shared" si="67"/>
        <v>0</v>
      </c>
      <c r="AM112" s="31"/>
      <c r="AN112" s="31">
        <f t="shared" si="68"/>
        <v>0</v>
      </c>
      <c r="AO112" s="31"/>
      <c r="AP112" s="31">
        <f t="shared" si="69"/>
        <v>0</v>
      </c>
      <c r="AQ112" s="31"/>
      <c r="AR112" s="31">
        <f t="shared" si="70"/>
        <v>0</v>
      </c>
      <c r="AS112" s="31"/>
      <c r="AT112" s="31">
        <f t="shared" si="71"/>
        <v>0</v>
      </c>
      <c r="AU112" s="31"/>
      <c r="AV112" s="31">
        <f t="shared" si="72"/>
        <v>0</v>
      </c>
      <c r="AW112" s="31"/>
      <c r="AX112" s="31">
        <f t="shared" si="73"/>
        <v>0</v>
      </c>
      <c r="AY112" s="33">
        <f t="shared" si="74"/>
        <v>0</v>
      </c>
      <c r="AZ112" s="33"/>
      <c r="BA112" s="33">
        <f t="shared" si="75"/>
        <v>0</v>
      </c>
      <c r="BB112" s="33">
        <f t="shared" si="76"/>
        <v>0</v>
      </c>
      <c r="BC112" s="31"/>
      <c r="BD112" s="31">
        <f t="shared" si="77"/>
        <v>0</v>
      </c>
      <c r="BE112" s="31"/>
      <c r="BF112" s="31">
        <f t="shared" si="78"/>
        <v>0</v>
      </c>
      <c r="BG112" s="31"/>
      <c r="BH112" s="31">
        <f t="shared" si="79"/>
        <v>0</v>
      </c>
      <c r="BI112" s="31"/>
      <c r="BJ112" s="31">
        <f t="shared" si="80"/>
        <v>0</v>
      </c>
      <c r="BK112" s="31"/>
      <c r="BL112" s="31">
        <f t="shared" si="81"/>
        <v>0</v>
      </c>
      <c r="BM112" s="31"/>
      <c r="BN112" s="31">
        <f t="shared" si="82"/>
        <v>0</v>
      </c>
      <c r="BO112" s="3">
        <f t="shared" si="83"/>
        <v>0</v>
      </c>
      <c r="BP112" s="3">
        <f t="shared" si="84"/>
        <v>0</v>
      </c>
      <c r="BQ112" s="3">
        <f t="shared" si="85"/>
        <v>0</v>
      </c>
      <c r="BR112" s="3">
        <f t="shared" si="86"/>
        <v>0</v>
      </c>
    </row>
    <row r="113" spans="1:70">
      <c r="A113" s="120"/>
      <c r="B113" s="72" t="s">
        <v>144</v>
      </c>
      <c r="C113" s="31">
        <v>200</v>
      </c>
      <c r="D113" s="31">
        <f t="shared" si="46"/>
        <v>11000</v>
      </c>
      <c r="E113" s="31"/>
      <c r="F113" s="31">
        <f t="shared" si="47"/>
        <v>6623</v>
      </c>
      <c r="G113" s="31">
        <v>4000</v>
      </c>
      <c r="H113" s="31">
        <f t="shared" si="48"/>
        <v>800000</v>
      </c>
      <c r="I113" s="31">
        <v>4347</v>
      </c>
      <c r="J113" s="31">
        <f t="shared" si="49"/>
        <v>869400</v>
      </c>
      <c r="K113" s="31">
        <v>7000</v>
      </c>
      <c r="L113" s="31">
        <f t="shared" si="50"/>
        <v>1400000</v>
      </c>
      <c r="M113" s="31">
        <v>2276</v>
      </c>
      <c r="N113" s="31">
        <f t="shared" si="51"/>
        <v>455200</v>
      </c>
      <c r="O113" s="31"/>
      <c r="P113" s="31">
        <f t="shared" si="52"/>
        <v>0</v>
      </c>
      <c r="Q113" s="31"/>
      <c r="R113" s="31">
        <f t="shared" si="53"/>
        <v>0</v>
      </c>
      <c r="S113" s="4">
        <f t="shared" si="54"/>
        <v>11000</v>
      </c>
      <c r="T113" s="4">
        <f t="shared" si="55"/>
        <v>2200000</v>
      </c>
      <c r="U113" s="4">
        <f t="shared" si="56"/>
        <v>6623</v>
      </c>
      <c r="V113" s="4">
        <f t="shared" si="57"/>
        <v>1324600</v>
      </c>
      <c r="W113" s="31"/>
      <c r="X113" s="31">
        <f t="shared" si="58"/>
        <v>0</v>
      </c>
      <c r="Y113" s="31"/>
      <c r="Z113" s="31">
        <f t="shared" si="59"/>
        <v>0</v>
      </c>
      <c r="AA113" s="31"/>
      <c r="AB113" s="31">
        <f t="shared" si="60"/>
        <v>0</v>
      </c>
      <c r="AC113" s="31"/>
      <c r="AD113" s="31">
        <f t="shared" si="61"/>
        <v>0</v>
      </c>
      <c r="AE113" s="31"/>
      <c r="AF113" s="31">
        <f t="shared" si="62"/>
        <v>0</v>
      </c>
      <c r="AG113" s="31"/>
      <c r="AH113" s="31">
        <f t="shared" si="63"/>
        <v>0</v>
      </c>
      <c r="AI113" s="32">
        <f t="shared" si="64"/>
        <v>0</v>
      </c>
      <c r="AJ113" s="32">
        <f t="shared" si="65"/>
        <v>0</v>
      </c>
      <c r="AK113" s="32">
        <f t="shared" si="66"/>
        <v>0</v>
      </c>
      <c r="AL113" s="32">
        <f t="shared" si="67"/>
        <v>0</v>
      </c>
      <c r="AM113" s="31"/>
      <c r="AN113" s="31">
        <f t="shared" si="68"/>
        <v>0</v>
      </c>
      <c r="AO113" s="31"/>
      <c r="AP113" s="31">
        <f t="shared" si="69"/>
        <v>0</v>
      </c>
      <c r="AQ113" s="31"/>
      <c r="AR113" s="31">
        <f t="shared" si="70"/>
        <v>0</v>
      </c>
      <c r="AS113" s="31"/>
      <c r="AT113" s="31">
        <f t="shared" si="71"/>
        <v>0</v>
      </c>
      <c r="AU113" s="31"/>
      <c r="AV113" s="31">
        <f t="shared" si="72"/>
        <v>0</v>
      </c>
      <c r="AW113" s="31"/>
      <c r="AX113" s="31">
        <f t="shared" si="73"/>
        <v>0</v>
      </c>
      <c r="AY113" s="33">
        <f t="shared" si="74"/>
        <v>0</v>
      </c>
      <c r="AZ113" s="33"/>
      <c r="BA113" s="33">
        <f t="shared" si="75"/>
        <v>0</v>
      </c>
      <c r="BB113" s="33">
        <f t="shared" si="76"/>
        <v>0</v>
      </c>
      <c r="BC113" s="31"/>
      <c r="BD113" s="31">
        <f t="shared" si="77"/>
        <v>0</v>
      </c>
      <c r="BE113" s="31"/>
      <c r="BF113" s="31">
        <f t="shared" si="78"/>
        <v>0</v>
      </c>
      <c r="BG113" s="31"/>
      <c r="BH113" s="31">
        <f t="shared" si="79"/>
        <v>0</v>
      </c>
      <c r="BI113" s="31"/>
      <c r="BJ113" s="31">
        <f t="shared" si="80"/>
        <v>0</v>
      </c>
      <c r="BK113" s="31"/>
      <c r="BL113" s="31">
        <f t="shared" si="81"/>
        <v>0</v>
      </c>
      <c r="BM113" s="31"/>
      <c r="BN113" s="31">
        <f t="shared" si="82"/>
        <v>0</v>
      </c>
      <c r="BO113" s="3">
        <f t="shared" si="83"/>
        <v>0</v>
      </c>
      <c r="BP113" s="3">
        <f t="shared" si="84"/>
        <v>0</v>
      </c>
      <c r="BQ113" s="3">
        <f t="shared" si="85"/>
        <v>0</v>
      </c>
      <c r="BR113" s="3">
        <f t="shared" si="86"/>
        <v>0</v>
      </c>
    </row>
    <row r="114" spans="1:70">
      <c r="A114" s="120"/>
      <c r="B114" s="72" t="s">
        <v>145</v>
      </c>
      <c r="C114" s="31">
        <v>45</v>
      </c>
      <c r="D114" s="31">
        <f t="shared" si="46"/>
        <v>2000</v>
      </c>
      <c r="E114" s="31"/>
      <c r="F114" s="31">
        <f t="shared" si="47"/>
        <v>2000</v>
      </c>
      <c r="G114" s="31"/>
      <c r="H114" s="31">
        <f t="shared" si="48"/>
        <v>0</v>
      </c>
      <c r="I114" s="31"/>
      <c r="J114" s="31">
        <f t="shared" si="49"/>
        <v>0</v>
      </c>
      <c r="K114" s="31">
        <v>2000</v>
      </c>
      <c r="L114" s="31">
        <f t="shared" si="50"/>
        <v>90000</v>
      </c>
      <c r="M114" s="31">
        <v>2000</v>
      </c>
      <c r="N114" s="31">
        <f t="shared" si="51"/>
        <v>90000</v>
      </c>
      <c r="O114" s="31"/>
      <c r="P114" s="31">
        <f t="shared" si="52"/>
        <v>0</v>
      </c>
      <c r="Q114" s="31"/>
      <c r="R114" s="31">
        <f t="shared" si="53"/>
        <v>0</v>
      </c>
      <c r="S114" s="4">
        <f t="shared" si="54"/>
        <v>2000</v>
      </c>
      <c r="T114" s="4">
        <f t="shared" si="55"/>
        <v>90000</v>
      </c>
      <c r="U114" s="4">
        <f t="shared" si="56"/>
        <v>2000</v>
      </c>
      <c r="V114" s="4">
        <f t="shared" si="57"/>
        <v>90000</v>
      </c>
      <c r="W114" s="31"/>
      <c r="X114" s="31">
        <f t="shared" si="58"/>
        <v>0</v>
      </c>
      <c r="Y114" s="31"/>
      <c r="Z114" s="31">
        <f t="shared" si="59"/>
        <v>0</v>
      </c>
      <c r="AA114" s="31"/>
      <c r="AB114" s="31">
        <f t="shared" si="60"/>
        <v>0</v>
      </c>
      <c r="AC114" s="31"/>
      <c r="AD114" s="31">
        <f t="shared" si="61"/>
        <v>0</v>
      </c>
      <c r="AE114" s="31"/>
      <c r="AF114" s="31">
        <f t="shared" si="62"/>
        <v>0</v>
      </c>
      <c r="AG114" s="31"/>
      <c r="AH114" s="31">
        <f t="shared" si="63"/>
        <v>0</v>
      </c>
      <c r="AI114" s="32">
        <f t="shared" si="64"/>
        <v>0</v>
      </c>
      <c r="AJ114" s="32">
        <f t="shared" si="65"/>
        <v>0</v>
      </c>
      <c r="AK114" s="32">
        <f t="shared" si="66"/>
        <v>0</v>
      </c>
      <c r="AL114" s="32">
        <f t="shared" si="67"/>
        <v>0</v>
      </c>
      <c r="AM114" s="31"/>
      <c r="AN114" s="31">
        <f t="shared" si="68"/>
        <v>0</v>
      </c>
      <c r="AO114" s="31"/>
      <c r="AP114" s="31">
        <f t="shared" si="69"/>
        <v>0</v>
      </c>
      <c r="AQ114" s="31"/>
      <c r="AR114" s="31">
        <f t="shared" si="70"/>
        <v>0</v>
      </c>
      <c r="AS114" s="31"/>
      <c r="AT114" s="31">
        <f t="shared" si="71"/>
        <v>0</v>
      </c>
      <c r="AU114" s="31"/>
      <c r="AV114" s="31">
        <f t="shared" si="72"/>
        <v>0</v>
      </c>
      <c r="AW114" s="31"/>
      <c r="AX114" s="31">
        <f t="shared" si="73"/>
        <v>0</v>
      </c>
      <c r="AY114" s="33">
        <f t="shared" si="74"/>
        <v>0</v>
      </c>
      <c r="AZ114" s="33"/>
      <c r="BA114" s="33">
        <f t="shared" si="75"/>
        <v>0</v>
      </c>
      <c r="BB114" s="33">
        <f t="shared" si="76"/>
        <v>0</v>
      </c>
      <c r="BC114" s="31"/>
      <c r="BD114" s="31">
        <f t="shared" si="77"/>
        <v>0</v>
      </c>
      <c r="BE114" s="31"/>
      <c r="BF114" s="31">
        <f t="shared" si="78"/>
        <v>0</v>
      </c>
      <c r="BG114" s="31"/>
      <c r="BH114" s="31">
        <f t="shared" si="79"/>
        <v>0</v>
      </c>
      <c r="BI114" s="31"/>
      <c r="BJ114" s="31">
        <f t="shared" si="80"/>
        <v>0</v>
      </c>
      <c r="BK114" s="31"/>
      <c r="BL114" s="31">
        <f t="shared" si="81"/>
        <v>0</v>
      </c>
      <c r="BM114" s="31"/>
      <c r="BN114" s="31">
        <f t="shared" si="82"/>
        <v>0</v>
      </c>
      <c r="BO114" s="3">
        <f t="shared" si="83"/>
        <v>0</v>
      </c>
      <c r="BP114" s="3">
        <f t="shared" si="84"/>
        <v>0</v>
      </c>
      <c r="BQ114" s="3">
        <f t="shared" si="85"/>
        <v>0</v>
      </c>
      <c r="BR114" s="3">
        <f t="shared" si="86"/>
        <v>0</v>
      </c>
    </row>
    <row r="115" spans="1:70">
      <c r="A115" s="73"/>
      <c r="B115" s="72"/>
      <c r="C115" s="31"/>
      <c r="D115" s="31">
        <f t="shared" si="46"/>
        <v>0</v>
      </c>
      <c r="E115" s="31"/>
      <c r="F115" s="31">
        <f t="shared" si="47"/>
        <v>0</v>
      </c>
      <c r="G115" s="31"/>
      <c r="H115" s="31">
        <f t="shared" si="48"/>
        <v>0</v>
      </c>
      <c r="I115" s="31"/>
      <c r="J115" s="31">
        <f t="shared" si="49"/>
        <v>0</v>
      </c>
      <c r="K115" s="31"/>
      <c r="L115" s="31">
        <f t="shared" si="50"/>
        <v>0</v>
      </c>
      <c r="M115" s="31"/>
      <c r="N115" s="31">
        <f t="shared" si="51"/>
        <v>0</v>
      </c>
      <c r="O115" s="31"/>
      <c r="P115" s="31">
        <f t="shared" si="52"/>
        <v>0</v>
      </c>
      <c r="Q115" s="31"/>
      <c r="R115" s="31">
        <f t="shared" si="53"/>
        <v>0</v>
      </c>
      <c r="S115" s="4">
        <f t="shared" si="54"/>
        <v>0</v>
      </c>
      <c r="T115" s="4">
        <f t="shared" si="55"/>
        <v>0</v>
      </c>
      <c r="U115" s="4">
        <f t="shared" si="56"/>
        <v>0</v>
      </c>
      <c r="V115" s="4">
        <f t="shared" si="57"/>
        <v>0</v>
      </c>
      <c r="W115" s="31"/>
      <c r="X115" s="31">
        <f t="shared" si="58"/>
        <v>0</v>
      </c>
      <c r="Y115" s="31"/>
      <c r="Z115" s="31">
        <f t="shared" si="59"/>
        <v>0</v>
      </c>
      <c r="AA115" s="31"/>
      <c r="AB115" s="31">
        <f t="shared" si="60"/>
        <v>0</v>
      </c>
      <c r="AC115" s="31"/>
      <c r="AD115" s="31">
        <f t="shared" si="61"/>
        <v>0</v>
      </c>
      <c r="AE115" s="31"/>
      <c r="AF115" s="31">
        <f t="shared" si="62"/>
        <v>0</v>
      </c>
      <c r="AG115" s="31"/>
      <c r="AH115" s="31">
        <f t="shared" si="63"/>
        <v>0</v>
      </c>
      <c r="AI115" s="32">
        <f t="shared" si="64"/>
        <v>0</v>
      </c>
      <c r="AJ115" s="32">
        <f t="shared" si="65"/>
        <v>0</v>
      </c>
      <c r="AK115" s="32">
        <f t="shared" si="66"/>
        <v>0</v>
      </c>
      <c r="AL115" s="32">
        <f t="shared" si="67"/>
        <v>0</v>
      </c>
      <c r="AM115" s="31"/>
      <c r="AN115" s="31">
        <f t="shared" si="68"/>
        <v>0</v>
      </c>
      <c r="AO115" s="31"/>
      <c r="AP115" s="31">
        <f t="shared" si="69"/>
        <v>0</v>
      </c>
      <c r="AQ115" s="31"/>
      <c r="AR115" s="31">
        <f t="shared" si="70"/>
        <v>0</v>
      </c>
      <c r="AS115" s="31"/>
      <c r="AT115" s="31">
        <f t="shared" si="71"/>
        <v>0</v>
      </c>
      <c r="AU115" s="31"/>
      <c r="AV115" s="31">
        <f t="shared" si="72"/>
        <v>0</v>
      </c>
      <c r="AW115" s="31"/>
      <c r="AX115" s="31">
        <f t="shared" si="73"/>
        <v>0</v>
      </c>
      <c r="AY115" s="33">
        <f t="shared" si="74"/>
        <v>0</v>
      </c>
      <c r="AZ115" s="33"/>
      <c r="BA115" s="33">
        <f t="shared" si="75"/>
        <v>0</v>
      </c>
      <c r="BB115" s="33">
        <f t="shared" si="76"/>
        <v>0</v>
      </c>
      <c r="BC115" s="31"/>
      <c r="BD115" s="31">
        <f t="shared" si="77"/>
        <v>0</v>
      </c>
      <c r="BE115" s="31"/>
      <c r="BF115" s="31">
        <f t="shared" si="78"/>
        <v>0</v>
      </c>
      <c r="BG115" s="31"/>
      <c r="BH115" s="31">
        <f t="shared" si="79"/>
        <v>0</v>
      </c>
      <c r="BI115" s="31"/>
      <c r="BJ115" s="31">
        <f t="shared" si="80"/>
        <v>0</v>
      </c>
      <c r="BK115" s="31"/>
      <c r="BL115" s="31">
        <f t="shared" si="81"/>
        <v>0</v>
      </c>
      <c r="BM115" s="31"/>
      <c r="BN115" s="31">
        <f t="shared" si="82"/>
        <v>0</v>
      </c>
      <c r="BO115" s="3">
        <f t="shared" si="83"/>
        <v>0</v>
      </c>
      <c r="BP115" s="3">
        <f t="shared" si="84"/>
        <v>0</v>
      </c>
      <c r="BQ115" s="3">
        <f t="shared" si="85"/>
        <v>0</v>
      </c>
      <c r="BR115" s="3">
        <f t="shared" si="86"/>
        <v>0</v>
      </c>
    </row>
    <row r="116" spans="1:70">
      <c r="A116" s="73"/>
      <c r="B116" s="72"/>
      <c r="C116" s="31"/>
      <c r="D116" s="31">
        <f t="shared" si="46"/>
        <v>0</v>
      </c>
      <c r="E116" s="31"/>
      <c r="F116" s="31">
        <f t="shared" si="47"/>
        <v>0</v>
      </c>
      <c r="G116" s="31"/>
      <c r="H116" s="31">
        <f t="shared" si="48"/>
        <v>0</v>
      </c>
      <c r="I116" s="31"/>
      <c r="J116" s="31">
        <f t="shared" si="49"/>
        <v>0</v>
      </c>
      <c r="K116" s="31"/>
      <c r="L116" s="31">
        <f t="shared" si="50"/>
        <v>0</v>
      </c>
      <c r="M116" s="31"/>
      <c r="N116" s="31">
        <f t="shared" si="51"/>
        <v>0</v>
      </c>
      <c r="O116" s="31"/>
      <c r="P116" s="31">
        <f t="shared" si="52"/>
        <v>0</v>
      </c>
      <c r="Q116" s="31"/>
      <c r="R116" s="31">
        <f t="shared" si="53"/>
        <v>0</v>
      </c>
      <c r="S116" s="4">
        <f t="shared" si="54"/>
        <v>0</v>
      </c>
      <c r="T116" s="4">
        <f t="shared" si="55"/>
        <v>0</v>
      </c>
      <c r="U116" s="4">
        <f t="shared" si="56"/>
        <v>0</v>
      </c>
      <c r="V116" s="4">
        <f t="shared" si="57"/>
        <v>0</v>
      </c>
      <c r="W116" s="31"/>
      <c r="X116" s="31">
        <f t="shared" si="58"/>
        <v>0</v>
      </c>
      <c r="Y116" s="31"/>
      <c r="Z116" s="31">
        <f t="shared" si="59"/>
        <v>0</v>
      </c>
      <c r="AA116" s="31"/>
      <c r="AB116" s="31">
        <f t="shared" si="60"/>
        <v>0</v>
      </c>
      <c r="AC116" s="31"/>
      <c r="AD116" s="31">
        <f t="shared" si="61"/>
        <v>0</v>
      </c>
      <c r="AE116" s="31"/>
      <c r="AF116" s="31">
        <f t="shared" si="62"/>
        <v>0</v>
      </c>
      <c r="AG116" s="31"/>
      <c r="AH116" s="31">
        <f t="shared" si="63"/>
        <v>0</v>
      </c>
      <c r="AI116" s="32">
        <f t="shared" si="64"/>
        <v>0</v>
      </c>
      <c r="AJ116" s="32">
        <f t="shared" si="65"/>
        <v>0</v>
      </c>
      <c r="AK116" s="32">
        <f t="shared" si="66"/>
        <v>0</v>
      </c>
      <c r="AL116" s="32">
        <f t="shared" si="67"/>
        <v>0</v>
      </c>
      <c r="AM116" s="31"/>
      <c r="AN116" s="31">
        <f t="shared" si="68"/>
        <v>0</v>
      </c>
      <c r="AO116" s="31"/>
      <c r="AP116" s="31">
        <f t="shared" si="69"/>
        <v>0</v>
      </c>
      <c r="AQ116" s="31"/>
      <c r="AR116" s="31">
        <f t="shared" si="70"/>
        <v>0</v>
      </c>
      <c r="AS116" s="31"/>
      <c r="AT116" s="31">
        <f t="shared" si="71"/>
        <v>0</v>
      </c>
      <c r="AU116" s="31"/>
      <c r="AV116" s="31">
        <f t="shared" si="72"/>
        <v>0</v>
      </c>
      <c r="AW116" s="31"/>
      <c r="AX116" s="31">
        <f t="shared" si="73"/>
        <v>0</v>
      </c>
      <c r="AY116" s="33">
        <f t="shared" si="74"/>
        <v>0</v>
      </c>
      <c r="AZ116" s="33"/>
      <c r="BA116" s="33">
        <f t="shared" si="75"/>
        <v>0</v>
      </c>
      <c r="BB116" s="33">
        <f t="shared" si="76"/>
        <v>0</v>
      </c>
      <c r="BC116" s="31"/>
      <c r="BD116" s="31">
        <f t="shared" si="77"/>
        <v>0</v>
      </c>
      <c r="BE116" s="31"/>
      <c r="BF116" s="31">
        <f t="shared" si="78"/>
        <v>0</v>
      </c>
      <c r="BG116" s="31"/>
      <c r="BH116" s="31">
        <f t="shared" si="79"/>
        <v>0</v>
      </c>
      <c r="BI116" s="31"/>
      <c r="BJ116" s="31">
        <f t="shared" si="80"/>
        <v>0</v>
      </c>
      <c r="BK116" s="31"/>
      <c r="BL116" s="31">
        <f t="shared" si="81"/>
        <v>0</v>
      </c>
      <c r="BM116" s="31"/>
      <c r="BN116" s="31">
        <f t="shared" si="82"/>
        <v>0</v>
      </c>
      <c r="BO116" s="3">
        <f t="shared" si="83"/>
        <v>0</v>
      </c>
      <c r="BP116" s="3">
        <f t="shared" si="84"/>
        <v>0</v>
      </c>
      <c r="BQ116" s="3">
        <f t="shared" si="85"/>
        <v>0</v>
      </c>
      <c r="BR116" s="3">
        <f t="shared" si="86"/>
        <v>0</v>
      </c>
    </row>
    <row r="117" spans="1:70" ht="15.75">
      <c r="A117" s="74" t="s">
        <v>146</v>
      </c>
      <c r="B117" s="75"/>
      <c r="C117" s="2"/>
      <c r="D117" s="2">
        <f t="shared" si="46"/>
        <v>17800</v>
      </c>
      <c r="E117" s="2"/>
      <c r="F117" s="2">
        <f t="shared" si="47"/>
        <v>9853</v>
      </c>
      <c r="G117" s="2"/>
      <c r="H117" s="2">
        <f>SUM(H111:H116)</f>
        <v>1327500</v>
      </c>
      <c r="I117" s="2">
        <f t="shared" ref="I117:BR117" si="90">SUM(I111:I116)</f>
        <v>5577</v>
      </c>
      <c r="J117" s="2">
        <f t="shared" si="90"/>
        <v>1120050</v>
      </c>
      <c r="K117" s="2">
        <f t="shared" si="90"/>
        <v>11200</v>
      </c>
      <c r="L117" s="2">
        <f t="shared" si="90"/>
        <v>1931000</v>
      </c>
      <c r="M117" s="2">
        <f t="shared" si="90"/>
        <v>4276</v>
      </c>
      <c r="N117" s="2">
        <f t="shared" si="90"/>
        <v>545200</v>
      </c>
      <c r="O117" s="2">
        <f t="shared" si="90"/>
        <v>0</v>
      </c>
      <c r="P117" s="2">
        <f t="shared" si="90"/>
        <v>0</v>
      </c>
      <c r="Q117" s="2">
        <f t="shared" si="90"/>
        <v>0</v>
      </c>
      <c r="R117" s="2">
        <f t="shared" si="90"/>
        <v>0</v>
      </c>
      <c r="S117" s="2">
        <f t="shared" si="90"/>
        <v>17800</v>
      </c>
      <c r="T117" s="2">
        <f t="shared" si="90"/>
        <v>3258500</v>
      </c>
      <c r="U117" s="2">
        <f t="shared" si="90"/>
        <v>9853</v>
      </c>
      <c r="V117" s="2">
        <f t="shared" si="90"/>
        <v>1665250</v>
      </c>
      <c r="W117" s="2">
        <f t="shared" si="90"/>
        <v>0</v>
      </c>
      <c r="X117" s="2">
        <f t="shared" si="90"/>
        <v>0</v>
      </c>
      <c r="Y117" s="2">
        <f t="shared" si="90"/>
        <v>0</v>
      </c>
      <c r="Z117" s="2">
        <f t="shared" si="90"/>
        <v>0</v>
      </c>
      <c r="AA117" s="2">
        <f t="shared" si="90"/>
        <v>0</v>
      </c>
      <c r="AB117" s="2">
        <f t="shared" si="90"/>
        <v>0</v>
      </c>
      <c r="AC117" s="2">
        <f t="shared" si="90"/>
        <v>0</v>
      </c>
      <c r="AD117" s="2">
        <f t="shared" si="90"/>
        <v>0</v>
      </c>
      <c r="AE117" s="2">
        <f t="shared" si="90"/>
        <v>0</v>
      </c>
      <c r="AF117" s="2">
        <f t="shared" si="90"/>
        <v>0</v>
      </c>
      <c r="AG117" s="2">
        <f t="shared" si="90"/>
        <v>0</v>
      </c>
      <c r="AH117" s="2">
        <f t="shared" si="90"/>
        <v>0</v>
      </c>
      <c r="AI117" s="2">
        <f t="shared" si="90"/>
        <v>0</v>
      </c>
      <c r="AJ117" s="2">
        <f t="shared" si="90"/>
        <v>0</v>
      </c>
      <c r="AK117" s="2">
        <f t="shared" si="90"/>
        <v>0</v>
      </c>
      <c r="AL117" s="2">
        <f t="shared" si="90"/>
        <v>0</v>
      </c>
      <c r="AM117" s="2">
        <f t="shared" si="90"/>
        <v>0</v>
      </c>
      <c r="AN117" s="2">
        <f t="shared" si="90"/>
        <v>0</v>
      </c>
      <c r="AO117" s="2">
        <f t="shared" si="90"/>
        <v>0</v>
      </c>
      <c r="AP117" s="2">
        <f t="shared" si="90"/>
        <v>0</v>
      </c>
      <c r="AQ117" s="2">
        <f t="shared" si="90"/>
        <v>0</v>
      </c>
      <c r="AR117" s="2">
        <f t="shared" si="90"/>
        <v>0</v>
      </c>
      <c r="AS117" s="2">
        <f t="shared" si="90"/>
        <v>0</v>
      </c>
      <c r="AT117" s="2">
        <f t="shared" si="90"/>
        <v>0</v>
      </c>
      <c r="AU117" s="2">
        <f t="shared" si="90"/>
        <v>0</v>
      </c>
      <c r="AV117" s="2">
        <f t="shared" si="90"/>
        <v>0</v>
      </c>
      <c r="AW117" s="2">
        <f t="shared" si="90"/>
        <v>0</v>
      </c>
      <c r="AX117" s="2">
        <f t="shared" si="90"/>
        <v>0</v>
      </c>
      <c r="AY117" s="2">
        <f t="shared" si="90"/>
        <v>0</v>
      </c>
      <c r="AZ117" s="2">
        <f t="shared" si="90"/>
        <v>0</v>
      </c>
      <c r="BA117" s="2">
        <f t="shared" si="90"/>
        <v>0</v>
      </c>
      <c r="BB117" s="2">
        <f t="shared" si="90"/>
        <v>0</v>
      </c>
      <c r="BC117" s="2">
        <f t="shared" si="90"/>
        <v>0</v>
      </c>
      <c r="BD117" s="2">
        <f t="shared" si="90"/>
        <v>0</v>
      </c>
      <c r="BE117" s="2">
        <f t="shared" si="90"/>
        <v>0</v>
      </c>
      <c r="BF117" s="2">
        <f t="shared" si="90"/>
        <v>0</v>
      </c>
      <c r="BG117" s="2">
        <f t="shared" si="90"/>
        <v>0</v>
      </c>
      <c r="BH117" s="2">
        <f t="shared" si="90"/>
        <v>0</v>
      </c>
      <c r="BI117" s="2">
        <f t="shared" si="90"/>
        <v>0</v>
      </c>
      <c r="BJ117" s="2">
        <f t="shared" si="90"/>
        <v>0</v>
      </c>
      <c r="BK117" s="2">
        <f t="shared" si="90"/>
        <v>0</v>
      </c>
      <c r="BL117" s="2">
        <f t="shared" si="90"/>
        <v>0</v>
      </c>
      <c r="BM117" s="2">
        <f t="shared" si="90"/>
        <v>0</v>
      </c>
      <c r="BN117" s="2">
        <f t="shared" si="90"/>
        <v>0</v>
      </c>
      <c r="BO117" s="2">
        <f t="shared" si="90"/>
        <v>0</v>
      </c>
      <c r="BP117" s="2">
        <f t="shared" si="90"/>
        <v>0</v>
      </c>
      <c r="BQ117" s="2">
        <f t="shared" si="90"/>
        <v>0</v>
      </c>
      <c r="BR117" s="2">
        <f t="shared" si="90"/>
        <v>0</v>
      </c>
    </row>
    <row r="118" spans="1:70">
      <c r="A118" s="121" t="s">
        <v>147</v>
      </c>
      <c r="B118" s="49">
        <v>4226</v>
      </c>
      <c r="C118" s="31">
        <v>120</v>
      </c>
      <c r="D118" s="31">
        <f t="shared" si="46"/>
        <v>8300</v>
      </c>
      <c r="E118" s="31"/>
      <c r="F118" s="31">
        <f t="shared" si="47"/>
        <v>3340</v>
      </c>
      <c r="G118" s="31">
        <v>800</v>
      </c>
      <c r="H118" s="31">
        <f t="shared" si="48"/>
        <v>96000</v>
      </c>
      <c r="I118" s="31">
        <v>1200</v>
      </c>
      <c r="J118" s="31">
        <f t="shared" si="49"/>
        <v>144000</v>
      </c>
      <c r="K118" s="31">
        <v>7500</v>
      </c>
      <c r="L118" s="31">
        <f t="shared" si="50"/>
        <v>900000</v>
      </c>
      <c r="M118" s="31">
        <v>2140</v>
      </c>
      <c r="N118" s="31">
        <f t="shared" si="51"/>
        <v>256800</v>
      </c>
      <c r="O118" s="31"/>
      <c r="P118" s="31">
        <f t="shared" si="52"/>
        <v>0</v>
      </c>
      <c r="Q118" s="31"/>
      <c r="R118" s="31">
        <f t="shared" si="53"/>
        <v>0</v>
      </c>
      <c r="S118" s="4">
        <f t="shared" si="54"/>
        <v>8300</v>
      </c>
      <c r="T118" s="4">
        <f t="shared" si="55"/>
        <v>996000</v>
      </c>
      <c r="U118" s="4">
        <f t="shared" si="56"/>
        <v>3340</v>
      </c>
      <c r="V118" s="4">
        <f t="shared" si="57"/>
        <v>400800</v>
      </c>
      <c r="W118" s="31"/>
      <c r="X118" s="31">
        <f t="shared" si="58"/>
        <v>0</v>
      </c>
      <c r="Y118" s="31"/>
      <c r="Z118" s="31">
        <f t="shared" si="59"/>
        <v>0</v>
      </c>
      <c r="AA118" s="31"/>
      <c r="AB118" s="31">
        <f t="shared" si="60"/>
        <v>0</v>
      </c>
      <c r="AC118" s="31"/>
      <c r="AD118" s="31">
        <f t="shared" si="61"/>
        <v>0</v>
      </c>
      <c r="AE118" s="31"/>
      <c r="AF118" s="31">
        <f t="shared" si="62"/>
        <v>0</v>
      </c>
      <c r="AG118" s="31"/>
      <c r="AH118" s="31">
        <f t="shared" si="63"/>
        <v>0</v>
      </c>
      <c r="AI118" s="32">
        <f t="shared" si="64"/>
        <v>0</v>
      </c>
      <c r="AJ118" s="32">
        <f t="shared" si="65"/>
        <v>0</v>
      </c>
      <c r="AK118" s="32">
        <f t="shared" si="66"/>
        <v>0</v>
      </c>
      <c r="AL118" s="32">
        <f t="shared" si="67"/>
        <v>0</v>
      </c>
      <c r="AM118" s="31"/>
      <c r="AN118" s="31">
        <f t="shared" si="68"/>
        <v>0</v>
      </c>
      <c r="AO118" s="31"/>
      <c r="AP118" s="31">
        <f t="shared" si="69"/>
        <v>0</v>
      </c>
      <c r="AQ118" s="31"/>
      <c r="AR118" s="31">
        <f t="shared" si="70"/>
        <v>0</v>
      </c>
      <c r="AS118" s="31"/>
      <c r="AT118" s="31">
        <f t="shared" si="71"/>
        <v>0</v>
      </c>
      <c r="AU118" s="31"/>
      <c r="AV118" s="31">
        <f t="shared" si="72"/>
        <v>0</v>
      </c>
      <c r="AW118" s="31"/>
      <c r="AX118" s="31">
        <f t="shared" si="73"/>
        <v>0</v>
      </c>
      <c r="AY118" s="33">
        <f t="shared" si="74"/>
        <v>0</v>
      </c>
      <c r="AZ118" s="33"/>
      <c r="BA118" s="33">
        <f t="shared" si="75"/>
        <v>0</v>
      </c>
      <c r="BB118" s="33">
        <f t="shared" si="76"/>
        <v>0</v>
      </c>
      <c r="BC118" s="31"/>
      <c r="BD118" s="31">
        <f t="shared" si="77"/>
        <v>0</v>
      </c>
      <c r="BE118" s="31"/>
      <c r="BF118" s="31">
        <f t="shared" si="78"/>
        <v>0</v>
      </c>
      <c r="BG118" s="31"/>
      <c r="BH118" s="31">
        <f t="shared" si="79"/>
        <v>0</v>
      </c>
      <c r="BI118" s="31"/>
      <c r="BJ118" s="31">
        <f t="shared" si="80"/>
        <v>0</v>
      </c>
      <c r="BK118" s="31"/>
      <c r="BL118" s="31">
        <f t="shared" si="81"/>
        <v>0</v>
      </c>
      <c r="BM118" s="31"/>
      <c r="BN118" s="31">
        <f t="shared" si="82"/>
        <v>0</v>
      </c>
      <c r="BO118" s="3">
        <f t="shared" si="83"/>
        <v>0</v>
      </c>
      <c r="BP118" s="3">
        <f t="shared" si="84"/>
        <v>0</v>
      </c>
      <c r="BQ118" s="3">
        <f t="shared" si="85"/>
        <v>0</v>
      </c>
      <c r="BR118" s="3">
        <f t="shared" si="86"/>
        <v>0</v>
      </c>
    </row>
    <row r="119" spans="1:70">
      <c r="A119" s="121"/>
      <c r="B119" s="49">
        <v>4325</v>
      </c>
      <c r="C119" s="31">
        <v>120</v>
      </c>
      <c r="D119" s="31">
        <f t="shared" si="46"/>
        <v>2000</v>
      </c>
      <c r="E119" s="31"/>
      <c r="F119" s="31">
        <f>G119+I119</f>
        <v>1460</v>
      </c>
      <c r="G119" s="31">
        <v>500</v>
      </c>
      <c r="H119" s="31">
        <f t="shared" si="48"/>
        <v>60000</v>
      </c>
      <c r="I119" s="31">
        <v>960</v>
      </c>
      <c r="J119" s="31">
        <f t="shared" si="49"/>
        <v>115200</v>
      </c>
      <c r="K119" s="31">
        <v>1500</v>
      </c>
      <c r="L119" s="31">
        <f t="shared" si="50"/>
        <v>180000</v>
      </c>
      <c r="M119" s="31">
        <v>320</v>
      </c>
      <c r="N119" s="31">
        <f t="shared" si="51"/>
        <v>38400</v>
      </c>
      <c r="O119" s="31"/>
      <c r="P119" s="31">
        <f t="shared" si="52"/>
        <v>0</v>
      </c>
      <c r="Q119" s="31"/>
      <c r="R119" s="31">
        <f t="shared" si="53"/>
        <v>0</v>
      </c>
      <c r="S119" s="4">
        <f t="shared" si="54"/>
        <v>2000</v>
      </c>
      <c r="T119" s="4">
        <f t="shared" si="55"/>
        <v>240000</v>
      </c>
      <c r="U119" s="4">
        <f t="shared" si="56"/>
        <v>1280</v>
      </c>
      <c r="V119" s="4">
        <f t="shared" si="57"/>
        <v>153600</v>
      </c>
      <c r="W119" s="31"/>
      <c r="X119" s="31">
        <f t="shared" si="58"/>
        <v>0</v>
      </c>
      <c r="Y119" s="31"/>
      <c r="Z119" s="31">
        <f t="shared" si="59"/>
        <v>0</v>
      </c>
      <c r="AA119" s="31"/>
      <c r="AB119" s="31">
        <f t="shared" si="60"/>
        <v>0</v>
      </c>
      <c r="AC119" s="31"/>
      <c r="AD119" s="31">
        <f t="shared" si="61"/>
        <v>0</v>
      </c>
      <c r="AE119" s="31"/>
      <c r="AF119" s="31">
        <f t="shared" si="62"/>
        <v>0</v>
      </c>
      <c r="AG119" s="31"/>
      <c r="AH119" s="31">
        <f t="shared" si="63"/>
        <v>0</v>
      </c>
      <c r="AI119" s="32">
        <f t="shared" si="64"/>
        <v>0</v>
      </c>
      <c r="AJ119" s="32">
        <f t="shared" si="65"/>
        <v>0</v>
      </c>
      <c r="AK119" s="32">
        <f t="shared" si="66"/>
        <v>0</v>
      </c>
      <c r="AL119" s="32">
        <f t="shared" si="67"/>
        <v>0</v>
      </c>
      <c r="AM119" s="31"/>
      <c r="AN119" s="31">
        <f t="shared" si="68"/>
        <v>0</v>
      </c>
      <c r="AO119" s="31"/>
      <c r="AP119" s="31">
        <f t="shared" si="69"/>
        <v>0</v>
      </c>
      <c r="AQ119" s="31"/>
      <c r="AR119" s="31">
        <f t="shared" si="70"/>
        <v>0</v>
      </c>
      <c r="AS119" s="31"/>
      <c r="AT119" s="31">
        <f t="shared" si="71"/>
        <v>0</v>
      </c>
      <c r="AU119" s="31"/>
      <c r="AV119" s="31">
        <f t="shared" si="72"/>
        <v>0</v>
      </c>
      <c r="AW119" s="31"/>
      <c r="AX119" s="31">
        <f t="shared" si="73"/>
        <v>0</v>
      </c>
      <c r="AY119" s="33">
        <f t="shared" si="74"/>
        <v>0</v>
      </c>
      <c r="AZ119" s="33"/>
      <c r="BA119" s="33">
        <f t="shared" si="75"/>
        <v>0</v>
      </c>
      <c r="BB119" s="33">
        <f t="shared" si="76"/>
        <v>0</v>
      </c>
      <c r="BC119" s="31"/>
      <c r="BD119" s="31">
        <f t="shared" si="77"/>
        <v>0</v>
      </c>
      <c r="BE119" s="31"/>
      <c r="BF119" s="31">
        <f t="shared" si="78"/>
        <v>0</v>
      </c>
      <c r="BG119" s="31"/>
      <c r="BH119" s="31">
        <f t="shared" si="79"/>
        <v>0</v>
      </c>
      <c r="BI119" s="31"/>
      <c r="BJ119" s="31">
        <f t="shared" si="80"/>
        <v>0</v>
      </c>
      <c r="BK119" s="31"/>
      <c r="BL119" s="31">
        <f t="shared" si="81"/>
        <v>0</v>
      </c>
      <c r="BM119" s="31"/>
      <c r="BN119" s="31">
        <f t="shared" si="82"/>
        <v>0</v>
      </c>
      <c r="BO119" s="3">
        <f t="shared" si="83"/>
        <v>0</v>
      </c>
      <c r="BP119" s="3">
        <f t="shared" si="84"/>
        <v>0</v>
      </c>
      <c r="BQ119" s="3">
        <f t="shared" si="85"/>
        <v>0</v>
      </c>
      <c r="BR119" s="3">
        <f t="shared" si="86"/>
        <v>0</v>
      </c>
    </row>
    <row r="120" spans="1:70">
      <c r="A120" s="121"/>
      <c r="B120" s="49">
        <v>4244</v>
      </c>
      <c r="C120" s="31">
        <v>120</v>
      </c>
      <c r="D120" s="31">
        <f t="shared" si="46"/>
        <v>2000</v>
      </c>
      <c r="E120" s="31"/>
      <c r="F120" s="31">
        <f t="shared" si="47"/>
        <v>0</v>
      </c>
      <c r="G120" s="31"/>
      <c r="H120" s="31">
        <f t="shared" si="48"/>
        <v>0</v>
      </c>
      <c r="I120" s="31"/>
      <c r="J120" s="31">
        <f t="shared" si="49"/>
        <v>0</v>
      </c>
      <c r="K120" s="31">
        <v>2000</v>
      </c>
      <c r="L120" s="31">
        <f t="shared" si="50"/>
        <v>240000</v>
      </c>
      <c r="M120" s="31"/>
      <c r="N120" s="31">
        <f t="shared" si="51"/>
        <v>0</v>
      </c>
      <c r="O120" s="31"/>
      <c r="P120" s="31">
        <f t="shared" si="52"/>
        <v>0</v>
      </c>
      <c r="Q120" s="31"/>
      <c r="R120" s="31">
        <f t="shared" si="53"/>
        <v>0</v>
      </c>
      <c r="S120" s="4">
        <f t="shared" si="54"/>
        <v>2000</v>
      </c>
      <c r="T120" s="4">
        <f t="shared" si="55"/>
        <v>240000</v>
      </c>
      <c r="U120" s="4">
        <f t="shared" si="56"/>
        <v>0</v>
      </c>
      <c r="V120" s="4">
        <f t="shared" si="57"/>
        <v>0</v>
      </c>
      <c r="W120" s="31"/>
      <c r="X120" s="31">
        <f t="shared" si="58"/>
        <v>0</v>
      </c>
      <c r="Y120" s="31"/>
      <c r="Z120" s="31">
        <f t="shared" si="59"/>
        <v>0</v>
      </c>
      <c r="AA120" s="31"/>
      <c r="AB120" s="31">
        <f t="shared" si="60"/>
        <v>0</v>
      </c>
      <c r="AC120" s="31"/>
      <c r="AD120" s="31">
        <f t="shared" si="61"/>
        <v>0</v>
      </c>
      <c r="AE120" s="31"/>
      <c r="AF120" s="31">
        <f t="shared" si="62"/>
        <v>0</v>
      </c>
      <c r="AG120" s="31"/>
      <c r="AH120" s="31">
        <f t="shared" si="63"/>
        <v>0</v>
      </c>
      <c r="AI120" s="32">
        <f t="shared" si="64"/>
        <v>0</v>
      </c>
      <c r="AJ120" s="32">
        <f t="shared" si="65"/>
        <v>0</v>
      </c>
      <c r="AK120" s="32">
        <f t="shared" si="66"/>
        <v>0</v>
      </c>
      <c r="AL120" s="32">
        <f t="shared" si="67"/>
        <v>0</v>
      </c>
      <c r="AM120" s="31"/>
      <c r="AN120" s="31">
        <f t="shared" si="68"/>
        <v>0</v>
      </c>
      <c r="AO120" s="31"/>
      <c r="AP120" s="31">
        <f t="shared" si="69"/>
        <v>0</v>
      </c>
      <c r="AQ120" s="31"/>
      <c r="AR120" s="31">
        <f t="shared" si="70"/>
        <v>0</v>
      </c>
      <c r="AS120" s="31"/>
      <c r="AT120" s="31">
        <f t="shared" si="71"/>
        <v>0</v>
      </c>
      <c r="AU120" s="31"/>
      <c r="AV120" s="31">
        <f t="shared" si="72"/>
        <v>0</v>
      </c>
      <c r="AW120" s="31"/>
      <c r="AX120" s="31">
        <f t="shared" si="73"/>
        <v>0</v>
      </c>
      <c r="AY120" s="33">
        <f t="shared" si="74"/>
        <v>0</v>
      </c>
      <c r="AZ120" s="33"/>
      <c r="BA120" s="33">
        <f t="shared" si="75"/>
        <v>0</v>
      </c>
      <c r="BB120" s="33">
        <f t="shared" si="76"/>
        <v>0</v>
      </c>
      <c r="BC120" s="31"/>
      <c r="BD120" s="31">
        <f t="shared" si="77"/>
        <v>0</v>
      </c>
      <c r="BE120" s="31"/>
      <c r="BF120" s="31">
        <f t="shared" si="78"/>
        <v>0</v>
      </c>
      <c r="BG120" s="31"/>
      <c r="BH120" s="31">
        <f t="shared" si="79"/>
        <v>0</v>
      </c>
      <c r="BI120" s="31"/>
      <c r="BJ120" s="31">
        <f t="shared" si="80"/>
        <v>0</v>
      </c>
      <c r="BK120" s="31"/>
      <c r="BL120" s="31">
        <f t="shared" si="81"/>
        <v>0</v>
      </c>
      <c r="BM120" s="31"/>
      <c r="BN120" s="31">
        <f t="shared" si="82"/>
        <v>0</v>
      </c>
      <c r="BO120" s="3">
        <f t="shared" si="83"/>
        <v>0</v>
      </c>
      <c r="BP120" s="3">
        <f t="shared" si="84"/>
        <v>0</v>
      </c>
      <c r="BQ120" s="3">
        <f t="shared" si="85"/>
        <v>0</v>
      </c>
      <c r="BR120" s="3">
        <f t="shared" si="86"/>
        <v>0</v>
      </c>
    </row>
    <row r="121" spans="1:70">
      <c r="A121" s="76"/>
      <c r="B121" s="77"/>
      <c r="C121" s="31"/>
      <c r="D121" s="31">
        <f t="shared" si="46"/>
        <v>0</v>
      </c>
      <c r="E121" s="31"/>
      <c r="F121" s="31">
        <f t="shared" si="47"/>
        <v>0</v>
      </c>
      <c r="G121" s="31"/>
      <c r="H121" s="31">
        <f t="shared" si="48"/>
        <v>0</v>
      </c>
      <c r="I121" s="31"/>
      <c r="J121" s="31">
        <f t="shared" si="49"/>
        <v>0</v>
      </c>
      <c r="K121" s="31"/>
      <c r="L121" s="31">
        <f t="shared" si="50"/>
        <v>0</v>
      </c>
      <c r="M121" s="31"/>
      <c r="N121" s="31">
        <f t="shared" si="51"/>
        <v>0</v>
      </c>
      <c r="O121" s="31"/>
      <c r="P121" s="31">
        <f t="shared" si="52"/>
        <v>0</v>
      </c>
      <c r="Q121" s="31"/>
      <c r="R121" s="31">
        <f t="shared" si="53"/>
        <v>0</v>
      </c>
      <c r="S121" s="4">
        <f t="shared" si="54"/>
        <v>0</v>
      </c>
      <c r="T121" s="4">
        <f t="shared" si="55"/>
        <v>0</v>
      </c>
      <c r="U121" s="4">
        <f t="shared" si="56"/>
        <v>0</v>
      </c>
      <c r="V121" s="4">
        <f t="shared" si="57"/>
        <v>0</v>
      </c>
      <c r="W121" s="31"/>
      <c r="X121" s="31">
        <f t="shared" si="58"/>
        <v>0</v>
      </c>
      <c r="Y121" s="31"/>
      <c r="Z121" s="31">
        <f t="shared" si="59"/>
        <v>0</v>
      </c>
      <c r="AA121" s="31"/>
      <c r="AB121" s="31">
        <f t="shared" si="60"/>
        <v>0</v>
      </c>
      <c r="AC121" s="31"/>
      <c r="AD121" s="31">
        <f t="shared" si="61"/>
        <v>0</v>
      </c>
      <c r="AE121" s="31"/>
      <c r="AF121" s="31">
        <f t="shared" si="62"/>
        <v>0</v>
      </c>
      <c r="AG121" s="31"/>
      <c r="AH121" s="31">
        <f t="shared" si="63"/>
        <v>0</v>
      </c>
      <c r="AI121" s="32">
        <f t="shared" si="64"/>
        <v>0</v>
      </c>
      <c r="AJ121" s="32">
        <f t="shared" si="65"/>
        <v>0</v>
      </c>
      <c r="AK121" s="32">
        <f t="shared" si="66"/>
        <v>0</v>
      </c>
      <c r="AL121" s="32">
        <f t="shared" si="67"/>
        <v>0</v>
      </c>
      <c r="AM121" s="31"/>
      <c r="AN121" s="31">
        <f t="shared" si="68"/>
        <v>0</v>
      </c>
      <c r="AO121" s="31"/>
      <c r="AP121" s="31">
        <f t="shared" si="69"/>
        <v>0</v>
      </c>
      <c r="AQ121" s="31"/>
      <c r="AR121" s="31">
        <f t="shared" si="70"/>
        <v>0</v>
      </c>
      <c r="AS121" s="31"/>
      <c r="AT121" s="31">
        <f t="shared" si="71"/>
        <v>0</v>
      </c>
      <c r="AU121" s="31"/>
      <c r="AV121" s="31">
        <f t="shared" si="72"/>
        <v>0</v>
      </c>
      <c r="AW121" s="31"/>
      <c r="AX121" s="31">
        <f t="shared" si="73"/>
        <v>0</v>
      </c>
      <c r="AY121" s="33">
        <f t="shared" si="74"/>
        <v>0</v>
      </c>
      <c r="AZ121" s="33"/>
      <c r="BA121" s="33">
        <f t="shared" si="75"/>
        <v>0</v>
      </c>
      <c r="BB121" s="33">
        <f t="shared" si="76"/>
        <v>0</v>
      </c>
      <c r="BC121" s="31"/>
      <c r="BD121" s="31">
        <f t="shared" si="77"/>
        <v>0</v>
      </c>
      <c r="BE121" s="31"/>
      <c r="BF121" s="31">
        <f t="shared" si="78"/>
        <v>0</v>
      </c>
      <c r="BG121" s="31"/>
      <c r="BH121" s="31">
        <f t="shared" si="79"/>
        <v>0</v>
      </c>
      <c r="BI121" s="31"/>
      <c r="BJ121" s="31">
        <f t="shared" si="80"/>
        <v>0</v>
      </c>
      <c r="BK121" s="31"/>
      <c r="BL121" s="31">
        <f t="shared" si="81"/>
        <v>0</v>
      </c>
      <c r="BM121" s="31"/>
      <c r="BN121" s="31">
        <f t="shared" si="82"/>
        <v>0</v>
      </c>
      <c r="BO121" s="3">
        <f t="shared" si="83"/>
        <v>0</v>
      </c>
      <c r="BP121" s="3">
        <f t="shared" si="84"/>
        <v>0</v>
      </c>
      <c r="BQ121" s="3">
        <f t="shared" si="85"/>
        <v>0</v>
      </c>
      <c r="BR121" s="3">
        <f t="shared" si="86"/>
        <v>0</v>
      </c>
    </row>
    <row r="122" spans="1:70" ht="15.75">
      <c r="A122" s="78" t="s">
        <v>148</v>
      </c>
      <c r="B122" s="79"/>
      <c r="C122" s="4"/>
      <c r="D122" s="4">
        <f t="shared" si="46"/>
        <v>12300</v>
      </c>
      <c r="E122" s="4"/>
      <c r="F122" s="4">
        <f t="shared" si="47"/>
        <v>4620</v>
      </c>
      <c r="G122" s="4"/>
      <c r="H122" s="4">
        <f>SUM(H118:H121)</f>
        <v>156000</v>
      </c>
      <c r="I122" s="4">
        <f t="shared" ref="I122:BR122" si="91">SUM(I118:I121)</f>
        <v>2160</v>
      </c>
      <c r="J122" s="4">
        <f t="shared" si="91"/>
        <v>259200</v>
      </c>
      <c r="K122" s="4">
        <f t="shared" si="91"/>
        <v>11000</v>
      </c>
      <c r="L122" s="4">
        <f t="shared" si="91"/>
        <v>1320000</v>
      </c>
      <c r="M122" s="4">
        <f t="shared" si="91"/>
        <v>2460</v>
      </c>
      <c r="N122" s="4">
        <f t="shared" si="91"/>
        <v>295200</v>
      </c>
      <c r="O122" s="4">
        <f t="shared" si="91"/>
        <v>0</v>
      </c>
      <c r="P122" s="4">
        <f t="shared" si="91"/>
        <v>0</v>
      </c>
      <c r="Q122" s="4">
        <f t="shared" si="91"/>
        <v>0</v>
      </c>
      <c r="R122" s="4">
        <f t="shared" si="91"/>
        <v>0</v>
      </c>
      <c r="S122" s="4">
        <f t="shared" si="91"/>
        <v>12300</v>
      </c>
      <c r="T122" s="4">
        <f t="shared" si="91"/>
        <v>1476000</v>
      </c>
      <c r="U122" s="4">
        <f t="shared" si="91"/>
        <v>4620</v>
      </c>
      <c r="V122" s="4">
        <f t="shared" si="91"/>
        <v>554400</v>
      </c>
      <c r="W122" s="4">
        <f t="shared" si="91"/>
        <v>0</v>
      </c>
      <c r="X122" s="4">
        <f t="shared" si="91"/>
        <v>0</v>
      </c>
      <c r="Y122" s="4">
        <f t="shared" si="91"/>
        <v>0</v>
      </c>
      <c r="Z122" s="4">
        <f t="shared" si="91"/>
        <v>0</v>
      </c>
      <c r="AA122" s="4">
        <f t="shared" si="91"/>
        <v>0</v>
      </c>
      <c r="AB122" s="4">
        <f t="shared" si="91"/>
        <v>0</v>
      </c>
      <c r="AC122" s="4">
        <f t="shared" si="91"/>
        <v>0</v>
      </c>
      <c r="AD122" s="4">
        <f t="shared" si="91"/>
        <v>0</v>
      </c>
      <c r="AE122" s="4">
        <f t="shared" si="91"/>
        <v>0</v>
      </c>
      <c r="AF122" s="4">
        <f t="shared" si="91"/>
        <v>0</v>
      </c>
      <c r="AG122" s="4">
        <f t="shared" si="91"/>
        <v>0</v>
      </c>
      <c r="AH122" s="4">
        <f t="shared" si="91"/>
        <v>0</v>
      </c>
      <c r="AI122" s="4">
        <f t="shared" si="91"/>
        <v>0</v>
      </c>
      <c r="AJ122" s="4">
        <f t="shared" si="91"/>
        <v>0</v>
      </c>
      <c r="AK122" s="4">
        <f t="shared" si="91"/>
        <v>0</v>
      </c>
      <c r="AL122" s="4">
        <f t="shared" si="91"/>
        <v>0</v>
      </c>
      <c r="AM122" s="4">
        <f t="shared" si="91"/>
        <v>0</v>
      </c>
      <c r="AN122" s="4">
        <f t="shared" si="91"/>
        <v>0</v>
      </c>
      <c r="AO122" s="4">
        <f t="shared" si="91"/>
        <v>0</v>
      </c>
      <c r="AP122" s="4">
        <f t="shared" si="91"/>
        <v>0</v>
      </c>
      <c r="AQ122" s="4">
        <f t="shared" si="91"/>
        <v>0</v>
      </c>
      <c r="AR122" s="4">
        <f t="shared" si="91"/>
        <v>0</v>
      </c>
      <c r="AS122" s="4">
        <f t="shared" si="91"/>
        <v>0</v>
      </c>
      <c r="AT122" s="4">
        <f t="shared" si="91"/>
        <v>0</v>
      </c>
      <c r="AU122" s="4">
        <f t="shared" si="91"/>
        <v>0</v>
      </c>
      <c r="AV122" s="4">
        <f t="shared" si="91"/>
        <v>0</v>
      </c>
      <c r="AW122" s="4">
        <f t="shared" si="91"/>
        <v>0</v>
      </c>
      <c r="AX122" s="4">
        <f t="shared" si="91"/>
        <v>0</v>
      </c>
      <c r="AY122" s="4">
        <f t="shared" si="91"/>
        <v>0</v>
      </c>
      <c r="AZ122" s="4">
        <f t="shared" si="91"/>
        <v>0</v>
      </c>
      <c r="BA122" s="4">
        <f t="shared" si="91"/>
        <v>0</v>
      </c>
      <c r="BB122" s="4">
        <f t="shared" si="91"/>
        <v>0</v>
      </c>
      <c r="BC122" s="4">
        <f t="shared" si="91"/>
        <v>0</v>
      </c>
      <c r="BD122" s="4">
        <f t="shared" si="91"/>
        <v>0</v>
      </c>
      <c r="BE122" s="4">
        <f t="shared" si="91"/>
        <v>0</v>
      </c>
      <c r="BF122" s="4">
        <f t="shared" si="91"/>
        <v>0</v>
      </c>
      <c r="BG122" s="4">
        <f t="shared" si="91"/>
        <v>0</v>
      </c>
      <c r="BH122" s="4">
        <f t="shared" si="91"/>
        <v>0</v>
      </c>
      <c r="BI122" s="4">
        <f t="shared" si="91"/>
        <v>0</v>
      </c>
      <c r="BJ122" s="4">
        <f t="shared" si="91"/>
        <v>0</v>
      </c>
      <c r="BK122" s="4">
        <f t="shared" si="91"/>
        <v>0</v>
      </c>
      <c r="BL122" s="4">
        <f t="shared" si="91"/>
        <v>0</v>
      </c>
      <c r="BM122" s="4">
        <f t="shared" si="91"/>
        <v>0</v>
      </c>
      <c r="BN122" s="4">
        <f t="shared" si="91"/>
        <v>0</v>
      </c>
      <c r="BO122" s="4">
        <f t="shared" si="91"/>
        <v>0</v>
      </c>
      <c r="BP122" s="4">
        <f t="shared" si="91"/>
        <v>0</v>
      </c>
      <c r="BQ122" s="4">
        <f t="shared" si="91"/>
        <v>0</v>
      </c>
      <c r="BR122" s="4">
        <f t="shared" si="91"/>
        <v>0</v>
      </c>
    </row>
    <row r="123" spans="1:70">
      <c r="A123" s="80" t="s">
        <v>149</v>
      </c>
      <c r="B123" s="72">
        <v>3232</v>
      </c>
      <c r="C123" s="31"/>
      <c r="D123" s="31">
        <f t="shared" si="46"/>
        <v>0</v>
      </c>
      <c r="E123" s="31"/>
      <c r="F123" s="31">
        <f t="shared" si="47"/>
        <v>0</v>
      </c>
      <c r="G123" s="31"/>
      <c r="H123" s="31">
        <f t="shared" si="48"/>
        <v>0</v>
      </c>
      <c r="I123" s="31"/>
      <c r="J123" s="31">
        <f t="shared" si="49"/>
        <v>0</v>
      </c>
      <c r="K123" s="31"/>
      <c r="L123" s="31">
        <f t="shared" si="50"/>
        <v>0</v>
      </c>
      <c r="M123" s="31"/>
      <c r="N123" s="31">
        <f t="shared" si="51"/>
        <v>0</v>
      </c>
      <c r="O123" s="31"/>
      <c r="P123" s="31">
        <f t="shared" si="52"/>
        <v>0</v>
      </c>
      <c r="Q123" s="31"/>
      <c r="R123" s="31">
        <f t="shared" si="53"/>
        <v>0</v>
      </c>
      <c r="S123" s="4">
        <f t="shared" si="54"/>
        <v>0</v>
      </c>
      <c r="T123" s="4">
        <f t="shared" si="55"/>
        <v>0</v>
      </c>
      <c r="U123" s="4">
        <f t="shared" si="56"/>
        <v>0</v>
      </c>
      <c r="V123" s="4">
        <f t="shared" si="57"/>
        <v>0</v>
      </c>
      <c r="W123" s="31"/>
      <c r="X123" s="31">
        <f t="shared" si="58"/>
        <v>0</v>
      </c>
      <c r="Y123" s="31"/>
      <c r="Z123" s="31">
        <f t="shared" si="59"/>
        <v>0</v>
      </c>
      <c r="AA123" s="31"/>
      <c r="AB123" s="31">
        <f t="shared" si="60"/>
        <v>0</v>
      </c>
      <c r="AC123" s="31"/>
      <c r="AD123" s="31">
        <f t="shared" si="61"/>
        <v>0</v>
      </c>
      <c r="AE123" s="31"/>
      <c r="AF123" s="31">
        <f t="shared" si="62"/>
        <v>0</v>
      </c>
      <c r="AG123" s="31"/>
      <c r="AH123" s="31">
        <f t="shared" si="63"/>
        <v>0</v>
      </c>
      <c r="AI123" s="32">
        <f t="shared" si="64"/>
        <v>0</v>
      </c>
      <c r="AJ123" s="32">
        <f t="shared" si="65"/>
        <v>0</v>
      </c>
      <c r="AK123" s="32">
        <f t="shared" si="66"/>
        <v>0</v>
      </c>
      <c r="AL123" s="32">
        <f t="shared" si="67"/>
        <v>0</v>
      </c>
      <c r="AM123" s="31"/>
      <c r="AN123" s="31">
        <f t="shared" si="68"/>
        <v>0</v>
      </c>
      <c r="AO123" s="31"/>
      <c r="AP123" s="31">
        <f t="shared" si="69"/>
        <v>0</v>
      </c>
      <c r="AQ123" s="31"/>
      <c r="AR123" s="31">
        <f t="shared" si="70"/>
        <v>0</v>
      </c>
      <c r="AS123" s="31"/>
      <c r="AT123" s="31">
        <f t="shared" si="71"/>
        <v>0</v>
      </c>
      <c r="AU123" s="31"/>
      <c r="AV123" s="31">
        <f t="shared" si="72"/>
        <v>0</v>
      </c>
      <c r="AW123" s="31"/>
      <c r="AX123" s="31">
        <f t="shared" si="73"/>
        <v>0</v>
      </c>
      <c r="AY123" s="33">
        <f t="shared" si="74"/>
        <v>0</v>
      </c>
      <c r="AZ123" s="33"/>
      <c r="BA123" s="33">
        <f t="shared" si="75"/>
        <v>0</v>
      </c>
      <c r="BB123" s="33">
        <f t="shared" si="76"/>
        <v>0</v>
      </c>
      <c r="BC123" s="31"/>
      <c r="BD123" s="31">
        <f t="shared" si="77"/>
        <v>0</v>
      </c>
      <c r="BE123" s="31"/>
      <c r="BF123" s="31">
        <f t="shared" si="78"/>
        <v>0</v>
      </c>
      <c r="BG123" s="31"/>
      <c r="BH123" s="31">
        <f t="shared" si="79"/>
        <v>0</v>
      </c>
      <c r="BI123" s="31"/>
      <c r="BJ123" s="31">
        <f t="shared" si="80"/>
        <v>0</v>
      </c>
      <c r="BK123" s="31"/>
      <c r="BL123" s="31">
        <f t="shared" si="81"/>
        <v>0</v>
      </c>
      <c r="BM123" s="31"/>
      <c r="BN123" s="31">
        <f t="shared" si="82"/>
        <v>0</v>
      </c>
      <c r="BO123" s="3">
        <f t="shared" si="83"/>
        <v>0</v>
      </c>
      <c r="BP123" s="3">
        <f t="shared" si="84"/>
        <v>0</v>
      </c>
      <c r="BQ123" s="3">
        <f t="shared" si="85"/>
        <v>0</v>
      </c>
      <c r="BR123" s="3">
        <f t="shared" si="86"/>
        <v>0</v>
      </c>
    </row>
    <row r="124" spans="1:70" ht="42">
      <c r="A124" s="81" t="s">
        <v>150</v>
      </c>
      <c r="B124" s="82"/>
      <c r="C124" s="3"/>
      <c r="D124" s="3">
        <f t="shared" si="46"/>
        <v>0</v>
      </c>
      <c r="E124" s="3"/>
      <c r="F124" s="3">
        <f t="shared" si="47"/>
        <v>0</v>
      </c>
      <c r="G124" s="3"/>
      <c r="H124" s="3">
        <f>H123</f>
        <v>0</v>
      </c>
      <c r="I124" s="3">
        <f t="shared" ref="I124:BR124" si="92">I123</f>
        <v>0</v>
      </c>
      <c r="J124" s="3">
        <f t="shared" si="92"/>
        <v>0</v>
      </c>
      <c r="K124" s="3">
        <f t="shared" si="92"/>
        <v>0</v>
      </c>
      <c r="L124" s="3">
        <f t="shared" si="92"/>
        <v>0</v>
      </c>
      <c r="M124" s="3">
        <f t="shared" si="92"/>
        <v>0</v>
      </c>
      <c r="N124" s="3">
        <f t="shared" si="92"/>
        <v>0</v>
      </c>
      <c r="O124" s="3">
        <f t="shared" si="92"/>
        <v>0</v>
      </c>
      <c r="P124" s="3">
        <f t="shared" si="92"/>
        <v>0</v>
      </c>
      <c r="Q124" s="3">
        <f t="shared" si="92"/>
        <v>0</v>
      </c>
      <c r="R124" s="3">
        <f t="shared" si="92"/>
        <v>0</v>
      </c>
      <c r="S124" s="3">
        <f t="shared" si="92"/>
        <v>0</v>
      </c>
      <c r="T124" s="3">
        <f t="shared" si="92"/>
        <v>0</v>
      </c>
      <c r="U124" s="3">
        <f t="shared" si="92"/>
        <v>0</v>
      </c>
      <c r="V124" s="3">
        <f t="shared" si="92"/>
        <v>0</v>
      </c>
      <c r="W124" s="3">
        <f t="shared" si="92"/>
        <v>0</v>
      </c>
      <c r="X124" s="3">
        <f t="shared" si="92"/>
        <v>0</v>
      </c>
      <c r="Y124" s="3">
        <f t="shared" si="92"/>
        <v>0</v>
      </c>
      <c r="Z124" s="3">
        <f t="shared" si="92"/>
        <v>0</v>
      </c>
      <c r="AA124" s="3">
        <f t="shared" si="92"/>
        <v>0</v>
      </c>
      <c r="AB124" s="3">
        <f t="shared" si="92"/>
        <v>0</v>
      </c>
      <c r="AC124" s="3">
        <f t="shared" si="92"/>
        <v>0</v>
      </c>
      <c r="AD124" s="3">
        <f t="shared" si="92"/>
        <v>0</v>
      </c>
      <c r="AE124" s="3">
        <f t="shared" si="92"/>
        <v>0</v>
      </c>
      <c r="AF124" s="3">
        <f t="shared" si="92"/>
        <v>0</v>
      </c>
      <c r="AG124" s="3">
        <f t="shared" si="92"/>
        <v>0</v>
      </c>
      <c r="AH124" s="3">
        <f t="shared" si="92"/>
        <v>0</v>
      </c>
      <c r="AI124" s="3">
        <f t="shared" si="92"/>
        <v>0</v>
      </c>
      <c r="AJ124" s="3">
        <f t="shared" si="92"/>
        <v>0</v>
      </c>
      <c r="AK124" s="3">
        <f t="shared" si="92"/>
        <v>0</v>
      </c>
      <c r="AL124" s="3">
        <f t="shared" si="92"/>
        <v>0</v>
      </c>
      <c r="AM124" s="3">
        <f t="shared" si="92"/>
        <v>0</v>
      </c>
      <c r="AN124" s="3">
        <f t="shared" si="92"/>
        <v>0</v>
      </c>
      <c r="AO124" s="3">
        <f t="shared" si="92"/>
        <v>0</v>
      </c>
      <c r="AP124" s="3">
        <f t="shared" si="92"/>
        <v>0</v>
      </c>
      <c r="AQ124" s="3">
        <f t="shared" si="92"/>
        <v>0</v>
      </c>
      <c r="AR124" s="3">
        <f t="shared" si="92"/>
        <v>0</v>
      </c>
      <c r="AS124" s="3">
        <f t="shared" si="92"/>
        <v>0</v>
      </c>
      <c r="AT124" s="3">
        <f t="shared" si="92"/>
        <v>0</v>
      </c>
      <c r="AU124" s="3">
        <f t="shared" si="92"/>
        <v>0</v>
      </c>
      <c r="AV124" s="3">
        <f t="shared" si="92"/>
        <v>0</v>
      </c>
      <c r="AW124" s="3">
        <f t="shared" si="92"/>
        <v>0</v>
      </c>
      <c r="AX124" s="3">
        <f t="shared" si="92"/>
        <v>0</v>
      </c>
      <c r="AY124" s="3">
        <f t="shared" si="92"/>
        <v>0</v>
      </c>
      <c r="AZ124" s="3">
        <f t="shared" si="92"/>
        <v>0</v>
      </c>
      <c r="BA124" s="3">
        <f t="shared" si="92"/>
        <v>0</v>
      </c>
      <c r="BB124" s="3">
        <f t="shared" si="92"/>
        <v>0</v>
      </c>
      <c r="BC124" s="3">
        <f t="shared" si="92"/>
        <v>0</v>
      </c>
      <c r="BD124" s="3">
        <f t="shared" si="92"/>
        <v>0</v>
      </c>
      <c r="BE124" s="3">
        <f t="shared" si="92"/>
        <v>0</v>
      </c>
      <c r="BF124" s="3">
        <f t="shared" si="92"/>
        <v>0</v>
      </c>
      <c r="BG124" s="3">
        <f t="shared" si="92"/>
        <v>0</v>
      </c>
      <c r="BH124" s="3">
        <f t="shared" si="92"/>
        <v>0</v>
      </c>
      <c r="BI124" s="3">
        <f t="shared" si="92"/>
        <v>0</v>
      </c>
      <c r="BJ124" s="3">
        <f t="shared" si="92"/>
        <v>0</v>
      </c>
      <c r="BK124" s="3">
        <f t="shared" si="92"/>
        <v>0</v>
      </c>
      <c r="BL124" s="3">
        <f t="shared" si="92"/>
        <v>0</v>
      </c>
      <c r="BM124" s="3">
        <f t="shared" si="92"/>
        <v>0</v>
      </c>
      <c r="BN124" s="3">
        <f t="shared" si="92"/>
        <v>0</v>
      </c>
      <c r="BO124" s="3">
        <f t="shared" si="92"/>
        <v>0</v>
      </c>
      <c r="BP124" s="3">
        <f t="shared" si="92"/>
        <v>0</v>
      </c>
      <c r="BQ124" s="3">
        <f t="shared" si="92"/>
        <v>0</v>
      </c>
      <c r="BR124" s="3">
        <f t="shared" si="92"/>
        <v>0</v>
      </c>
    </row>
    <row r="125" spans="1:70">
      <c r="A125" s="83" t="s">
        <v>4</v>
      </c>
      <c r="B125" s="84" t="s">
        <v>151</v>
      </c>
      <c r="C125" s="67"/>
      <c r="D125" s="67">
        <f>D124+D122+D117</f>
        <v>30100</v>
      </c>
      <c r="E125" s="67"/>
      <c r="F125" s="67">
        <f t="shared" ref="F125:BQ125" si="93">F124+F122+F117</f>
        <v>14473</v>
      </c>
      <c r="G125" s="67">
        <f t="shared" si="93"/>
        <v>0</v>
      </c>
      <c r="H125" s="67">
        <f t="shared" si="93"/>
        <v>1483500</v>
      </c>
      <c r="I125" s="67">
        <f t="shared" si="93"/>
        <v>7737</v>
      </c>
      <c r="J125" s="67">
        <f t="shared" si="93"/>
        <v>1379250</v>
      </c>
      <c r="K125" s="67">
        <f t="shared" si="93"/>
        <v>22200</v>
      </c>
      <c r="L125" s="67">
        <f t="shared" si="93"/>
        <v>3251000</v>
      </c>
      <c r="M125" s="67">
        <f t="shared" si="93"/>
        <v>6736</v>
      </c>
      <c r="N125" s="67">
        <f t="shared" si="93"/>
        <v>840400</v>
      </c>
      <c r="O125" s="67">
        <f t="shared" si="93"/>
        <v>0</v>
      </c>
      <c r="P125" s="67">
        <f t="shared" si="93"/>
        <v>0</v>
      </c>
      <c r="Q125" s="67">
        <f t="shared" si="93"/>
        <v>0</v>
      </c>
      <c r="R125" s="67">
        <f t="shared" si="93"/>
        <v>0</v>
      </c>
      <c r="S125" s="67">
        <f t="shared" si="93"/>
        <v>30100</v>
      </c>
      <c r="T125" s="67">
        <f t="shared" si="93"/>
        <v>4734500</v>
      </c>
      <c r="U125" s="67">
        <f t="shared" si="93"/>
        <v>14473</v>
      </c>
      <c r="V125" s="67">
        <f t="shared" si="93"/>
        <v>2219650</v>
      </c>
      <c r="W125" s="67">
        <f t="shared" si="93"/>
        <v>0</v>
      </c>
      <c r="X125" s="67">
        <f t="shared" si="93"/>
        <v>0</v>
      </c>
      <c r="Y125" s="67">
        <f t="shared" si="93"/>
        <v>0</v>
      </c>
      <c r="Z125" s="67">
        <f t="shared" si="93"/>
        <v>0</v>
      </c>
      <c r="AA125" s="67">
        <f t="shared" si="93"/>
        <v>0</v>
      </c>
      <c r="AB125" s="67">
        <f t="shared" si="93"/>
        <v>0</v>
      </c>
      <c r="AC125" s="67">
        <f t="shared" si="93"/>
        <v>0</v>
      </c>
      <c r="AD125" s="67">
        <f t="shared" si="93"/>
        <v>0</v>
      </c>
      <c r="AE125" s="67">
        <f t="shared" si="93"/>
        <v>0</v>
      </c>
      <c r="AF125" s="67">
        <f t="shared" si="93"/>
        <v>0</v>
      </c>
      <c r="AG125" s="67">
        <f t="shared" si="93"/>
        <v>0</v>
      </c>
      <c r="AH125" s="67">
        <f t="shared" si="93"/>
        <v>0</v>
      </c>
      <c r="AI125" s="67">
        <f t="shared" si="93"/>
        <v>0</v>
      </c>
      <c r="AJ125" s="67">
        <f t="shared" si="93"/>
        <v>0</v>
      </c>
      <c r="AK125" s="67">
        <f t="shared" si="93"/>
        <v>0</v>
      </c>
      <c r="AL125" s="67">
        <f t="shared" si="93"/>
        <v>0</v>
      </c>
      <c r="AM125" s="67">
        <f t="shared" si="93"/>
        <v>0</v>
      </c>
      <c r="AN125" s="67">
        <f t="shared" si="93"/>
        <v>0</v>
      </c>
      <c r="AO125" s="67">
        <f t="shared" si="93"/>
        <v>0</v>
      </c>
      <c r="AP125" s="67">
        <f t="shared" si="93"/>
        <v>0</v>
      </c>
      <c r="AQ125" s="67">
        <f t="shared" si="93"/>
        <v>0</v>
      </c>
      <c r="AR125" s="67">
        <f t="shared" si="93"/>
        <v>0</v>
      </c>
      <c r="AS125" s="67">
        <f t="shared" si="93"/>
        <v>0</v>
      </c>
      <c r="AT125" s="67">
        <f t="shared" si="93"/>
        <v>0</v>
      </c>
      <c r="AU125" s="67">
        <f t="shared" si="93"/>
        <v>0</v>
      </c>
      <c r="AV125" s="67">
        <f t="shared" si="93"/>
        <v>0</v>
      </c>
      <c r="AW125" s="67">
        <f t="shared" si="93"/>
        <v>0</v>
      </c>
      <c r="AX125" s="67">
        <f t="shared" si="93"/>
        <v>0</v>
      </c>
      <c r="AY125" s="67">
        <f t="shared" si="93"/>
        <v>0</v>
      </c>
      <c r="AZ125" s="67">
        <f t="shared" si="93"/>
        <v>0</v>
      </c>
      <c r="BA125" s="67">
        <f t="shared" si="93"/>
        <v>0</v>
      </c>
      <c r="BB125" s="67">
        <f t="shared" si="93"/>
        <v>0</v>
      </c>
      <c r="BC125" s="67">
        <f t="shared" si="93"/>
        <v>0</v>
      </c>
      <c r="BD125" s="67">
        <f t="shared" si="93"/>
        <v>0</v>
      </c>
      <c r="BE125" s="67">
        <f t="shared" si="93"/>
        <v>0</v>
      </c>
      <c r="BF125" s="67">
        <f t="shared" si="93"/>
        <v>0</v>
      </c>
      <c r="BG125" s="67">
        <f t="shared" si="93"/>
        <v>0</v>
      </c>
      <c r="BH125" s="67">
        <f t="shared" si="93"/>
        <v>0</v>
      </c>
      <c r="BI125" s="67">
        <f t="shared" si="93"/>
        <v>0</v>
      </c>
      <c r="BJ125" s="67">
        <f t="shared" si="93"/>
        <v>0</v>
      </c>
      <c r="BK125" s="67">
        <f t="shared" si="93"/>
        <v>0</v>
      </c>
      <c r="BL125" s="67">
        <f t="shared" si="93"/>
        <v>0</v>
      </c>
      <c r="BM125" s="67">
        <f t="shared" si="93"/>
        <v>0</v>
      </c>
      <c r="BN125" s="67">
        <f t="shared" si="93"/>
        <v>0</v>
      </c>
      <c r="BO125" s="67">
        <f t="shared" si="93"/>
        <v>0</v>
      </c>
      <c r="BP125" s="67">
        <f t="shared" si="93"/>
        <v>0</v>
      </c>
      <c r="BQ125" s="67">
        <f t="shared" si="93"/>
        <v>0</v>
      </c>
      <c r="BR125" s="67">
        <f t="shared" ref="BR125" si="94">BR124+BR122+BR117</f>
        <v>0</v>
      </c>
    </row>
    <row r="126" spans="1:70">
      <c r="A126" s="85"/>
      <c r="B126" s="86"/>
      <c r="C126" s="31"/>
      <c r="D126" s="31"/>
      <c r="E126" s="31"/>
      <c r="F126" s="31"/>
      <c r="G126" s="31"/>
      <c r="H126" s="31"/>
      <c r="I126" s="31"/>
      <c r="J126" s="31"/>
      <c r="K126" s="31"/>
      <c r="L126" s="31">
        <f t="shared" si="50"/>
        <v>0</v>
      </c>
      <c r="M126" s="31"/>
      <c r="N126" s="31">
        <f t="shared" si="51"/>
        <v>0</v>
      </c>
      <c r="O126" s="31"/>
      <c r="P126" s="31">
        <f t="shared" si="52"/>
        <v>0</v>
      </c>
      <c r="Q126" s="31"/>
      <c r="R126" s="31">
        <f t="shared" si="53"/>
        <v>0</v>
      </c>
      <c r="S126" s="4">
        <f t="shared" si="54"/>
        <v>0</v>
      </c>
      <c r="T126" s="4">
        <f t="shared" si="55"/>
        <v>0</v>
      </c>
      <c r="U126" s="4">
        <f t="shared" si="56"/>
        <v>0</v>
      </c>
      <c r="V126" s="4">
        <f t="shared" si="57"/>
        <v>0</v>
      </c>
      <c r="W126" s="31"/>
      <c r="X126" s="31">
        <f t="shared" si="58"/>
        <v>0</v>
      </c>
      <c r="Y126" s="31"/>
      <c r="Z126" s="31">
        <f t="shared" si="59"/>
        <v>0</v>
      </c>
      <c r="AA126" s="31"/>
      <c r="AB126" s="31">
        <f t="shared" si="60"/>
        <v>0</v>
      </c>
      <c r="AC126" s="31"/>
      <c r="AD126" s="31">
        <f t="shared" si="61"/>
        <v>0</v>
      </c>
      <c r="AE126" s="31"/>
      <c r="AF126" s="31">
        <f t="shared" si="62"/>
        <v>0</v>
      </c>
      <c r="AG126" s="31"/>
      <c r="AH126" s="31">
        <f t="shared" si="63"/>
        <v>0</v>
      </c>
      <c r="AI126" s="32">
        <f t="shared" si="64"/>
        <v>0</v>
      </c>
      <c r="AJ126" s="32">
        <f t="shared" si="65"/>
        <v>0</v>
      </c>
      <c r="AK126" s="32">
        <f t="shared" si="66"/>
        <v>0</v>
      </c>
      <c r="AL126" s="32">
        <f t="shared" si="67"/>
        <v>0</v>
      </c>
      <c r="AM126" s="31"/>
      <c r="AN126" s="31">
        <f t="shared" si="68"/>
        <v>0</v>
      </c>
      <c r="AO126" s="31"/>
      <c r="AP126" s="31">
        <f t="shared" si="69"/>
        <v>0</v>
      </c>
      <c r="AQ126" s="31"/>
      <c r="AR126" s="31">
        <f t="shared" si="70"/>
        <v>0</v>
      </c>
      <c r="AS126" s="31"/>
      <c r="AT126" s="31">
        <f t="shared" si="71"/>
        <v>0</v>
      </c>
      <c r="AU126" s="31"/>
      <c r="AV126" s="31">
        <f t="shared" si="72"/>
        <v>0</v>
      </c>
      <c r="AW126" s="31"/>
      <c r="AX126" s="31">
        <f t="shared" si="73"/>
        <v>0</v>
      </c>
      <c r="AY126" s="33">
        <f t="shared" si="74"/>
        <v>0</v>
      </c>
      <c r="AZ126" s="33"/>
      <c r="BA126" s="33">
        <f t="shared" si="75"/>
        <v>0</v>
      </c>
      <c r="BB126" s="33">
        <f t="shared" si="76"/>
        <v>0</v>
      </c>
      <c r="BC126" s="31"/>
      <c r="BD126" s="31">
        <f t="shared" si="77"/>
        <v>0</v>
      </c>
      <c r="BE126" s="31"/>
      <c r="BF126" s="31">
        <f t="shared" si="78"/>
        <v>0</v>
      </c>
      <c r="BG126" s="31"/>
      <c r="BH126" s="31">
        <f t="shared" si="79"/>
        <v>0</v>
      </c>
      <c r="BI126" s="31"/>
      <c r="BJ126" s="31">
        <f t="shared" si="80"/>
        <v>0</v>
      </c>
      <c r="BK126" s="31"/>
      <c r="BL126" s="31">
        <f t="shared" si="81"/>
        <v>0</v>
      </c>
      <c r="BM126" s="31"/>
      <c r="BN126" s="31">
        <f t="shared" si="82"/>
        <v>0</v>
      </c>
      <c r="BO126" s="3">
        <f t="shared" si="83"/>
        <v>0</v>
      </c>
      <c r="BP126" s="3">
        <f t="shared" si="84"/>
        <v>0</v>
      </c>
      <c r="BQ126" s="3">
        <f t="shared" si="85"/>
        <v>0</v>
      </c>
      <c r="BR126" s="3">
        <f t="shared" si="86"/>
        <v>0</v>
      </c>
    </row>
    <row r="127" spans="1:70" s="90" customFormat="1" ht="18.75">
      <c r="A127" s="87" t="s">
        <v>152</v>
      </c>
      <c r="B127" s="88" t="s">
        <v>153</v>
      </c>
      <c r="C127" s="89"/>
      <c r="D127" s="2">
        <f>D125+D107</f>
        <v>30100</v>
      </c>
      <c r="E127" s="89"/>
      <c r="F127" s="2">
        <f t="shared" ref="F127:BR127" si="95">F125+F107</f>
        <v>14473</v>
      </c>
      <c r="G127" s="2">
        <f t="shared" si="95"/>
        <v>0</v>
      </c>
      <c r="H127" s="2">
        <f t="shared" si="95"/>
        <v>7239825</v>
      </c>
      <c r="I127" s="2">
        <f t="shared" si="95"/>
        <v>7737</v>
      </c>
      <c r="J127" s="2">
        <f t="shared" si="95"/>
        <v>1379250</v>
      </c>
      <c r="K127" s="2">
        <f t="shared" si="95"/>
        <v>22200</v>
      </c>
      <c r="L127" s="2">
        <f t="shared" si="95"/>
        <v>3251000</v>
      </c>
      <c r="M127" s="2">
        <f t="shared" si="95"/>
        <v>6736</v>
      </c>
      <c r="N127" s="2">
        <f t="shared" si="95"/>
        <v>840400</v>
      </c>
      <c r="O127" s="2">
        <f t="shared" si="95"/>
        <v>0</v>
      </c>
      <c r="P127" s="2">
        <f t="shared" si="95"/>
        <v>0</v>
      </c>
      <c r="Q127" s="2">
        <f t="shared" si="95"/>
        <v>0</v>
      </c>
      <c r="R127" s="2">
        <f t="shared" si="95"/>
        <v>0</v>
      </c>
      <c r="S127" s="2">
        <f t="shared" si="95"/>
        <v>30100</v>
      </c>
      <c r="T127" s="2">
        <f t="shared" si="95"/>
        <v>4734500</v>
      </c>
      <c r="U127" s="2">
        <f t="shared" si="95"/>
        <v>14473</v>
      </c>
      <c r="V127" s="2">
        <f t="shared" si="95"/>
        <v>2219650</v>
      </c>
      <c r="W127" s="2">
        <f t="shared" si="95"/>
        <v>0</v>
      </c>
      <c r="X127" s="2">
        <f t="shared" si="95"/>
        <v>0</v>
      </c>
      <c r="Y127" s="2">
        <f t="shared" si="95"/>
        <v>0</v>
      </c>
      <c r="Z127" s="2">
        <f t="shared" si="95"/>
        <v>0</v>
      </c>
      <c r="AA127" s="2">
        <f t="shared" si="95"/>
        <v>0</v>
      </c>
      <c r="AB127" s="2">
        <f t="shared" si="95"/>
        <v>0</v>
      </c>
      <c r="AC127" s="2">
        <f t="shared" si="95"/>
        <v>0</v>
      </c>
      <c r="AD127" s="2">
        <f t="shared" si="95"/>
        <v>0</v>
      </c>
      <c r="AE127" s="2">
        <f t="shared" si="95"/>
        <v>0</v>
      </c>
      <c r="AF127" s="2">
        <f t="shared" si="95"/>
        <v>0</v>
      </c>
      <c r="AG127" s="2">
        <f t="shared" si="95"/>
        <v>0</v>
      </c>
      <c r="AH127" s="2">
        <f t="shared" si="95"/>
        <v>0</v>
      </c>
      <c r="AI127" s="2">
        <f t="shared" si="95"/>
        <v>0</v>
      </c>
      <c r="AJ127" s="2">
        <f t="shared" si="95"/>
        <v>0</v>
      </c>
      <c r="AK127" s="2">
        <f t="shared" si="95"/>
        <v>0</v>
      </c>
      <c r="AL127" s="2">
        <f t="shared" si="95"/>
        <v>0</v>
      </c>
      <c r="AM127" s="2">
        <f t="shared" si="95"/>
        <v>0</v>
      </c>
      <c r="AN127" s="2">
        <f t="shared" si="95"/>
        <v>0</v>
      </c>
      <c r="AO127" s="2">
        <f t="shared" si="95"/>
        <v>0</v>
      </c>
      <c r="AP127" s="2">
        <f t="shared" si="95"/>
        <v>0</v>
      </c>
      <c r="AQ127" s="2">
        <f t="shared" si="95"/>
        <v>0</v>
      </c>
      <c r="AR127" s="2">
        <f t="shared" si="95"/>
        <v>0</v>
      </c>
      <c r="AS127" s="2">
        <f t="shared" si="95"/>
        <v>0</v>
      </c>
      <c r="AT127" s="2">
        <f t="shared" si="95"/>
        <v>0</v>
      </c>
      <c r="AU127" s="2">
        <f t="shared" si="95"/>
        <v>0</v>
      </c>
      <c r="AV127" s="2">
        <f t="shared" si="95"/>
        <v>0</v>
      </c>
      <c r="AW127" s="2">
        <f t="shared" si="95"/>
        <v>0</v>
      </c>
      <c r="AX127" s="2">
        <f t="shared" si="95"/>
        <v>0</v>
      </c>
      <c r="AY127" s="2">
        <f t="shared" si="95"/>
        <v>0</v>
      </c>
      <c r="AZ127" s="2">
        <f t="shared" si="95"/>
        <v>0</v>
      </c>
      <c r="BA127" s="2">
        <f t="shared" si="95"/>
        <v>0</v>
      </c>
      <c r="BB127" s="2">
        <f t="shared" si="95"/>
        <v>0</v>
      </c>
      <c r="BC127" s="2">
        <f t="shared" si="95"/>
        <v>0</v>
      </c>
      <c r="BD127" s="2">
        <f t="shared" si="95"/>
        <v>0</v>
      </c>
      <c r="BE127" s="2">
        <f t="shared" si="95"/>
        <v>0</v>
      </c>
      <c r="BF127" s="2">
        <f t="shared" si="95"/>
        <v>0</v>
      </c>
      <c r="BG127" s="2">
        <f t="shared" si="95"/>
        <v>0</v>
      </c>
      <c r="BH127" s="2">
        <f t="shared" si="95"/>
        <v>0</v>
      </c>
      <c r="BI127" s="2">
        <f t="shared" si="95"/>
        <v>0</v>
      </c>
      <c r="BJ127" s="2">
        <f t="shared" si="95"/>
        <v>0</v>
      </c>
      <c r="BK127" s="2">
        <f t="shared" si="95"/>
        <v>0</v>
      </c>
      <c r="BL127" s="2">
        <f t="shared" si="95"/>
        <v>0</v>
      </c>
      <c r="BM127" s="2">
        <f t="shared" si="95"/>
        <v>0</v>
      </c>
      <c r="BN127" s="2">
        <f t="shared" si="95"/>
        <v>0</v>
      </c>
      <c r="BO127" s="2">
        <f t="shared" si="95"/>
        <v>0</v>
      </c>
      <c r="BP127" s="2">
        <f t="shared" si="95"/>
        <v>0</v>
      </c>
      <c r="BQ127" s="2">
        <f t="shared" si="95"/>
        <v>0</v>
      </c>
      <c r="BR127" s="2">
        <f t="shared" si="95"/>
        <v>0</v>
      </c>
    </row>
    <row r="128" spans="1:70">
      <c r="A128" s="85"/>
      <c r="B128" s="31"/>
    </row>
    <row r="129" spans="1:2">
      <c r="A129" s="85"/>
      <c r="B129" s="31"/>
    </row>
  </sheetData>
  <mergeCells count="15">
    <mergeCell ref="A38:A57"/>
    <mergeCell ref="A10:A11"/>
    <mergeCell ref="A12:A22"/>
    <mergeCell ref="A23:A25"/>
    <mergeCell ref="A26:A29"/>
    <mergeCell ref="A32:A36"/>
    <mergeCell ref="A103:A104"/>
    <mergeCell ref="A111:A114"/>
    <mergeCell ref="A118:A120"/>
    <mergeCell ref="A60:A76"/>
    <mergeCell ref="A81:A83"/>
    <mergeCell ref="A86:A87"/>
    <mergeCell ref="A90:A96"/>
    <mergeCell ref="A97:A98"/>
    <mergeCell ref="A99:A10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D44"/>
  <sheetViews>
    <sheetView topLeftCell="A33" workbookViewId="0">
      <selection activeCell="G55" sqref="G55"/>
    </sheetView>
  </sheetViews>
  <sheetFormatPr defaultRowHeight="15"/>
  <cols>
    <col min="2" max="2" width="11.85546875" customWidth="1"/>
    <col min="3" max="3" width="16.85546875" bestFit="1" customWidth="1"/>
    <col min="4" max="4" width="15.5703125" customWidth="1"/>
  </cols>
  <sheetData>
    <row r="3" spans="2:4" ht="21">
      <c r="B3" s="92" t="s">
        <v>160</v>
      </c>
    </row>
    <row r="4" spans="2:4" ht="15.75" thickBot="1"/>
    <row r="5" spans="2:4" s="11" customFormat="1">
      <c r="B5" s="109" t="s">
        <v>161</v>
      </c>
      <c r="C5" s="110" t="s">
        <v>162</v>
      </c>
      <c r="D5" s="111" t="s">
        <v>163</v>
      </c>
    </row>
    <row r="6" spans="2:4" s="1" customFormat="1">
      <c r="B6" s="31" t="s">
        <v>309</v>
      </c>
      <c r="C6" s="31" t="s">
        <v>310</v>
      </c>
      <c r="D6" s="31">
        <v>4426</v>
      </c>
    </row>
    <row r="7" spans="2:4" s="1" customFormat="1">
      <c r="B7" s="31" t="s">
        <v>309</v>
      </c>
      <c r="C7" s="31" t="s">
        <v>311</v>
      </c>
      <c r="D7" s="31" t="s">
        <v>26</v>
      </c>
    </row>
    <row r="8" spans="2:4" s="1" customFormat="1">
      <c r="B8" s="31" t="s">
        <v>309</v>
      </c>
      <c r="C8" s="31" t="s">
        <v>311</v>
      </c>
      <c r="D8" s="31" t="s">
        <v>143</v>
      </c>
    </row>
    <row r="9" spans="2:4" s="1" customFormat="1">
      <c r="B9" s="31" t="s">
        <v>309</v>
      </c>
      <c r="C9" s="31" t="s">
        <v>312</v>
      </c>
      <c r="D9" s="31" t="s">
        <v>313</v>
      </c>
    </row>
    <row r="10" spans="2:4" s="1" customFormat="1">
      <c r="B10" s="31" t="s">
        <v>309</v>
      </c>
      <c r="C10" s="31" t="s">
        <v>315</v>
      </c>
      <c r="D10" s="31">
        <v>145</v>
      </c>
    </row>
    <row r="11" spans="2:4" s="1" customFormat="1">
      <c r="B11" s="31" t="s">
        <v>316</v>
      </c>
      <c r="C11" s="31" t="s">
        <v>310</v>
      </c>
      <c r="D11" s="31">
        <v>3348</v>
      </c>
    </row>
    <row r="12" spans="2:4" s="1" customFormat="1">
      <c r="B12" s="31" t="s">
        <v>316</v>
      </c>
      <c r="C12" s="31" t="s">
        <v>310</v>
      </c>
      <c r="D12" s="31" t="s">
        <v>317</v>
      </c>
    </row>
    <row r="13" spans="2:4" s="1" customFormat="1">
      <c r="B13" s="31" t="s">
        <v>318</v>
      </c>
      <c r="C13" s="31" t="s">
        <v>310</v>
      </c>
      <c r="D13" s="31">
        <v>3335</v>
      </c>
    </row>
    <row r="14" spans="2:4" s="1" customFormat="1">
      <c r="B14" s="31" t="s">
        <v>319</v>
      </c>
      <c r="C14" s="31" t="s">
        <v>310</v>
      </c>
      <c r="D14" s="31">
        <v>145</v>
      </c>
    </row>
    <row r="15" spans="2:4" s="1" customFormat="1">
      <c r="B15" s="31" t="s">
        <v>319</v>
      </c>
      <c r="C15" s="31" t="s">
        <v>311</v>
      </c>
      <c r="D15" s="31" t="s">
        <v>313</v>
      </c>
    </row>
    <row r="16" spans="2:4" s="1" customFormat="1">
      <c r="B16" s="31" t="s">
        <v>319</v>
      </c>
      <c r="C16" s="31" t="s">
        <v>311</v>
      </c>
      <c r="D16" s="31">
        <v>3335</v>
      </c>
    </row>
    <row r="17" spans="2:4" s="1" customFormat="1">
      <c r="B17" s="31" t="s">
        <v>321</v>
      </c>
      <c r="C17" s="31" t="s">
        <v>310</v>
      </c>
      <c r="D17" s="31" t="s">
        <v>322</v>
      </c>
    </row>
    <row r="18" spans="2:4" s="1" customFormat="1">
      <c r="B18" s="31" t="s">
        <v>320</v>
      </c>
      <c r="C18" s="31" t="s">
        <v>310</v>
      </c>
      <c r="D18" s="31" t="s">
        <v>322</v>
      </c>
    </row>
    <row r="19" spans="2:4" s="1" customFormat="1">
      <c r="B19" s="31" t="s">
        <v>320</v>
      </c>
      <c r="C19" s="31" t="s">
        <v>310</v>
      </c>
      <c r="D19" s="31" t="s">
        <v>63</v>
      </c>
    </row>
    <row r="20" spans="2:4" s="1" customFormat="1">
      <c r="B20" s="31" t="s">
        <v>320</v>
      </c>
      <c r="C20" s="31" t="s">
        <v>311</v>
      </c>
      <c r="D20" s="31">
        <v>145</v>
      </c>
    </row>
    <row r="21" spans="2:4" s="1" customFormat="1">
      <c r="B21" s="31" t="s">
        <v>320</v>
      </c>
      <c r="C21" s="31" t="s">
        <v>311</v>
      </c>
      <c r="D21" s="31" t="s">
        <v>322</v>
      </c>
    </row>
    <row r="22" spans="2:4" s="1" customFormat="1">
      <c r="B22" s="31" t="s">
        <v>320</v>
      </c>
      <c r="C22" s="31" t="s">
        <v>311</v>
      </c>
      <c r="D22" s="31">
        <v>145</v>
      </c>
    </row>
    <row r="23" spans="2:4" s="1" customFormat="1">
      <c r="B23" s="31" t="s">
        <v>320</v>
      </c>
      <c r="C23" s="31" t="s">
        <v>311</v>
      </c>
      <c r="D23" s="31">
        <v>145</v>
      </c>
    </row>
    <row r="24" spans="2:4" s="1" customFormat="1">
      <c r="B24" s="31" t="s">
        <v>320</v>
      </c>
      <c r="C24" s="31" t="s">
        <v>311</v>
      </c>
      <c r="D24" s="31">
        <v>3357</v>
      </c>
    </row>
    <row r="25" spans="2:4" s="1" customFormat="1">
      <c r="B25" s="31" t="s">
        <v>320</v>
      </c>
      <c r="C25" s="31" t="s">
        <v>314</v>
      </c>
      <c r="D25" s="31" t="s">
        <v>323</v>
      </c>
    </row>
    <row r="26" spans="2:4" s="1" customFormat="1">
      <c r="B26" s="31" t="s">
        <v>320</v>
      </c>
      <c r="C26" s="31" t="s">
        <v>311</v>
      </c>
      <c r="D26" s="31">
        <v>145</v>
      </c>
    </row>
    <row r="27" spans="2:4" s="1" customFormat="1">
      <c r="B27" s="31" t="s">
        <v>320</v>
      </c>
      <c r="C27" s="31" t="s">
        <v>311</v>
      </c>
      <c r="D27" s="31" t="s">
        <v>322</v>
      </c>
    </row>
    <row r="28" spans="2:4" s="1" customFormat="1">
      <c r="B28" s="31" t="s">
        <v>320</v>
      </c>
      <c r="C28" s="31" t="s">
        <v>311</v>
      </c>
      <c r="D28" s="31">
        <v>22</v>
      </c>
    </row>
    <row r="29" spans="2:4" s="1" customFormat="1">
      <c r="B29" s="114" t="s">
        <v>320</v>
      </c>
      <c r="C29" s="31" t="s">
        <v>311</v>
      </c>
      <c r="D29" s="31">
        <v>145</v>
      </c>
    </row>
    <row r="30" spans="2:4" s="1" customFormat="1">
      <c r="B30" s="114" t="s">
        <v>320</v>
      </c>
      <c r="C30" s="31" t="s">
        <v>311</v>
      </c>
      <c r="D30" s="31" t="s">
        <v>32</v>
      </c>
    </row>
    <row r="31" spans="2:4" s="1" customFormat="1">
      <c r="B31" s="114" t="s">
        <v>320</v>
      </c>
      <c r="C31" s="31" t="s">
        <v>311</v>
      </c>
      <c r="D31" s="31">
        <v>145</v>
      </c>
    </row>
    <row r="32" spans="2:4" s="1" customFormat="1">
      <c r="B32" s="31" t="s">
        <v>320</v>
      </c>
      <c r="C32" s="31" t="s">
        <v>311</v>
      </c>
      <c r="D32" s="31" t="s">
        <v>324</v>
      </c>
    </row>
    <row r="33" spans="2:4" s="1" customFormat="1">
      <c r="B33" s="31" t="s">
        <v>320</v>
      </c>
      <c r="C33" s="31" t="s">
        <v>311</v>
      </c>
      <c r="D33" s="31">
        <v>145</v>
      </c>
    </row>
    <row r="34" spans="2:4" s="1" customFormat="1">
      <c r="B34" s="31" t="s">
        <v>320</v>
      </c>
      <c r="C34" s="31" t="s">
        <v>311</v>
      </c>
      <c r="D34" s="31">
        <v>145</v>
      </c>
    </row>
    <row r="35" spans="2:4" s="1" customFormat="1">
      <c r="B35" s="31" t="s">
        <v>320</v>
      </c>
      <c r="C35" s="31" t="s">
        <v>311</v>
      </c>
      <c r="D35" s="31">
        <v>145</v>
      </c>
    </row>
    <row r="36" spans="2:4" s="1" customFormat="1">
      <c r="B36" s="114" t="s">
        <v>5</v>
      </c>
      <c r="C36" s="114" t="s">
        <v>311</v>
      </c>
      <c r="D36" s="31" t="s">
        <v>322</v>
      </c>
    </row>
    <row r="37" spans="2:4" s="1" customFormat="1">
      <c r="B37" s="114" t="s">
        <v>6</v>
      </c>
      <c r="C37" s="114" t="s">
        <v>311</v>
      </c>
      <c r="D37" s="31">
        <v>3335</v>
      </c>
    </row>
    <row r="38" spans="2:4" s="1" customFormat="1">
      <c r="B38" s="114" t="s">
        <v>6</v>
      </c>
      <c r="C38" s="114" t="s">
        <v>325</v>
      </c>
      <c r="D38" s="31" t="s">
        <v>313</v>
      </c>
    </row>
    <row r="39" spans="2:4" s="1" customFormat="1">
      <c r="B39" s="114" t="s">
        <v>326</v>
      </c>
      <c r="C39" s="114" t="s">
        <v>311</v>
      </c>
      <c r="D39" s="31">
        <v>3335</v>
      </c>
    </row>
    <row r="40" spans="2:4" s="1" customFormat="1">
      <c r="B40" s="114" t="s">
        <v>326</v>
      </c>
      <c r="C40" s="114" t="s">
        <v>311</v>
      </c>
      <c r="D40" s="31">
        <v>3335</v>
      </c>
    </row>
    <row r="41" spans="2:4" s="1" customFormat="1">
      <c r="B41" s="114" t="s">
        <v>326</v>
      </c>
      <c r="C41" s="114" t="s">
        <v>310</v>
      </c>
      <c r="D41" s="31">
        <v>145</v>
      </c>
    </row>
    <row r="42" spans="2:4" s="1" customFormat="1">
      <c r="B42" s="114" t="s">
        <v>326</v>
      </c>
      <c r="C42" s="114" t="s">
        <v>310</v>
      </c>
      <c r="D42" s="31">
        <v>145</v>
      </c>
    </row>
    <row r="43" spans="2:4" s="1" customFormat="1">
      <c r="B43" s="115" t="s">
        <v>326</v>
      </c>
      <c r="C43" s="115" t="s">
        <v>310</v>
      </c>
      <c r="D43" s="116">
        <v>145</v>
      </c>
    </row>
    <row r="44" spans="2:4" s="31" customFormat="1">
      <c r="B44" s="114" t="s">
        <v>327</v>
      </c>
      <c r="C44" s="114" t="s">
        <v>310</v>
      </c>
      <c r="D44" s="31" t="s">
        <v>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C118"/>
  <sheetViews>
    <sheetView topLeftCell="A58" workbookViewId="0">
      <selection activeCell="C58" sqref="C58"/>
    </sheetView>
  </sheetViews>
  <sheetFormatPr defaultRowHeight="15"/>
  <cols>
    <col min="2" max="2" width="16.140625" customWidth="1"/>
    <col min="3" max="3" width="18.28515625" customWidth="1"/>
  </cols>
  <sheetData>
    <row r="4" spans="2:3" ht="21">
      <c r="B4" s="92" t="s">
        <v>164</v>
      </c>
    </row>
    <row r="6" spans="2:3" s="10" customFormat="1">
      <c r="B6" s="112" t="s">
        <v>161</v>
      </c>
      <c r="C6" s="112" t="s">
        <v>165</v>
      </c>
    </row>
    <row r="7" spans="2:3">
      <c r="B7" s="85" t="s">
        <v>328</v>
      </c>
      <c r="C7" s="85">
        <v>1000000</v>
      </c>
    </row>
    <row r="8" spans="2:3">
      <c r="B8" s="85" t="s">
        <v>328</v>
      </c>
      <c r="C8" s="85">
        <v>200000</v>
      </c>
    </row>
    <row r="9" spans="2:3">
      <c r="B9" s="85" t="s">
        <v>328</v>
      </c>
      <c r="C9" s="85">
        <v>60000</v>
      </c>
    </row>
    <row r="10" spans="2:3">
      <c r="B10" s="85" t="s">
        <v>328</v>
      </c>
      <c r="C10" s="85">
        <v>300000</v>
      </c>
    </row>
    <row r="11" spans="2:3">
      <c r="B11" s="85" t="s">
        <v>328</v>
      </c>
      <c r="C11" s="85">
        <v>100000</v>
      </c>
    </row>
    <row r="12" spans="2:3">
      <c r="B12" s="85" t="s">
        <v>328</v>
      </c>
      <c r="C12" s="85">
        <v>200000</v>
      </c>
    </row>
    <row r="13" spans="2:3">
      <c r="B13" s="85" t="s">
        <v>328</v>
      </c>
      <c r="C13" s="85">
        <v>50000</v>
      </c>
    </row>
    <row r="14" spans="2:3">
      <c r="B14" s="85" t="s">
        <v>328</v>
      </c>
      <c r="C14" s="85">
        <v>60000</v>
      </c>
    </row>
    <row r="15" spans="2:3">
      <c r="B15" s="85" t="s">
        <v>328</v>
      </c>
      <c r="C15" s="85">
        <v>18000</v>
      </c>
    </row>
    <row r="16" spans="2:3">
      <c r="B16" s="85" t="s">
        <v>328</v>
      </c>
      <c r="C16" s="85">
        <v>500000</v>
      </c>
    </row>
    <row r="17" spans="2:3">
      <c r="B17" s="85" t="s">
        <v>328</v>
      </c>
      <c r="C17" s="85">
        <v>30000</v>
      </c>
    </row>
    <row r="18" spans="2:3">
      <c r="B18" s="85" t="s">
        <v>316</v>
      </c>
      <c r="C18" s="85">
        <v>15000</v>
      </c>
    </row>
    <row r="19" spans="2:3">
      <c r="B19" s="85" t="s">
        <v>316</v>
      </c>
      <c r="C19" s="85">
        <v>25000</v>
      </c>
    </row>
    <row r="20" spans="2:3">
      <c r="B20" s="85" t="s">
        <v>316</v>
      </c>
      <c r="C20" s="85">
        <v>50000</v>
      </c>
    </row>
    <row r="21" spans="2:3">
      <c r="B21" s="85" t="s">
        <v>316</v>
      </c>
      <c r="C21" s="85">
        <v>47000</v>
      </c>
    </row>
    <row r="22" spans="2:3">
      <c r="B22" s="85" t="s">
        <v>316</v>
      </c>
      <c r="C22" s="85">
        <v>100000</v>
      </c>
    </row>
    <row r="23" spans="2:3">
      <c r="B23" s="85" t="s">
        <v>316</v>
      </c>
      <c r="C23" s="85">
        <v>100000</v>
      </c>
    </row>
    <row r="24" spans="2:3">
      <c r="B24" s="85" t="s">
        <v>316</v>
      </c>
      <c r="C24" s="85">
        <v>200000</v>
      </c>
    </row>
    <row r="25" spans="2:3">
      <c r="B25" s="85" t="s">
        <v>316</v>
      </c>
      <c r="C25" s="85">
        <v>300000</v>
      </c>
    </row>
    <row r="26" spans="2:3">
      <c r="B26" s="85" t="s">
        <v>318</v>
      </c>
      <c r="C26" s="85">
        <v>54000</v>
      </c>
    </row>
    <row r="27" spans="2:3">
      <c r="B27" s="85" t="s">
        <v>318</v>
      </c>
      <c r="C27" s="85">
        <v>50000</v>
      </c>
    </row>
    <row r="28" spans="2:3">
      <c r="B28" s="85" t="s">
        <v>318</v>
      </c>
      <c r="C28" s="85">
        <v>110000</v>
      </c>
    </row>
    <row r="29" spans="2:3">
      <c r="B29" s="85" t="s">
        <v>318</v>
      </c>
      <c r="C29" s="85">
        <v>100000</v>
      </c>
    </row>
    <row r="30" spans="2:3">
      <c r="B30" s="85" t="s">
        <v>318</v>
      </c>
      <c r="C30" s="85">
        <v>50000</v>
      </c>
    </row>
    <row r="31" spans="2:3">
      <c r="B31" s="85" t="s">
        <v>318</v>
      </c>
      <c r="C31" s="85">
        <v>100000</v>
      </c>
    </row>
    <row r="32" spans="2:3">
      <c r="B32" s="85" t="s">
        <v>318</v>
      </c>
      <c r="C32" s="85">
        <v>100000</v>
      </c>
    </row>
    <row r="33" spans="2:3">
      <c r="B33" s="85" t="s">
        <v>318</v>
      </c>
      <c r="C33" s="85">
        <v>20000</v>
      </c>
    </row>
    <row r="34" spans="2:3">
      <c r="B34" s="85" t="s">
        <v>319</v>
      </c>
      <c r="C34" s="85">
        <v>50000</v>
      </c>
    </row>
    <row r="35" spans="2:3">
      <c r="B35" s="85" t="s">
        <v>319</v>
      </c>
      <c r="C35" s="85">
        <v>20000</v>
      </c>
    </row>
    <row r="36" spans="2:3">
      <c r="B36" s="85" t="s">
        <v>319</v>
      </c>
      <c r="C36" s="85">
        <v>100000</v>
      </c>
    </row>
    <row r="37" spans="2:3">
      <c r="B37" s="85" t="s">
        <v>319</v>
      </c>
      <c r="C37" s="85">
        <v>40000</v>
      </c>
    </row>
    <row r="38" spans="2:3">
      <c r="B38" s="85" t="s">
        <v>319</v>
      </c>
      <c r="C38" s="85">
        <v>100000</v>
      </c>
    </row>
    <row r="39" spans="2:3">
      <c r="B39" s="85" t="s">
        <v>319</v>
      </c>
      <c r="C39" s="85">
        <v>20000</v>
      </c>
    </row>
    <row r="40" spans="2:3">
      <c r="B40" s="85" t="s">
        <v>319</v>
      </c>
      <c r="C40" s="85">
        <v>20000</v>
      </c>
    </row>
    <row r="41" spans="2:3">
      <c r="B41" s="85" t="s">
        <v>319</v>
      </c>
      <c r="C41" s="85">
        <v>40000</v>
      </c>
    </row>
    <row r="42" spans="2:3">
      <c r="B42" s="85" t="s">
        <v>319</v>
      </c>
      <c r="C42" s="85">
        <v>20000</v>
      </c>
    </row>
    <row r="43" spans="2:3">
      <c r="B43" s="85" t="s">
        <v>319</v>
      </c>
      <c r="C43" s="85">
        <v>20000</v>
      </c>
    </row>
    <row r="44" spans="2:3">
      <c r="B44" s="85" t="s">
        <v>319</v>
      </c>
      <c r="C44" s="85">
        <v>20000</v>
      </c>
    </row>
    <row r="45" spans="2:3">
      <c r="B45" s="85" t="s">
        <v>319</v>
      </c>
      <c r="C45" s="85">
        <v>70000</v>
      </c>
    </row>
    <row r="46" spans="2:3">
      <c r="B46" s="85" t="s">
        <v>319</v>
      </c>
      <c r="C46" s="85">
        <v>36500</v>
      </c>
    </row>
    <row r="47" spans="2:3">
      <c r="B47" s="85" t="s">
        <v>319</v>
      </c>
      <c r="C47" s="85">
        <v>100000</v>
      </c>
    </row>
    <row r="48" spans="2:3">
      <c r="B48" s="85" t="s">
        <v>319</v>
      </c>
      <c r="C48" s="85">
        <v>24000</v>
      </c>
    </row>
    <row r="49" spans="2:3">
      <c r="B49" s="85" t="s">
        <v>329</v>
      </c>
      <c r="C49" s="85">
        <v>80000</v>
      </c>
    </row>
    <row r="50" spans="2:3">
      <c r="B50" s="85" t="s">
        <v>329</v>
      </c>
      <c r="C50" s="85">
        <v>100000</v>
      </c>
    </row>
    <row r="51" spans="2:3">
      <c r="B51" s="85" t="s">
        <v>329</v>
      </c>
      <c r="C51" s="85">
        <v>100000</v>
      </c>
    </row>
    <row r="52" spans="2:3">
      <c r="B52" s="85" t="s">
        <v>329</v>
      </c>
      <c r="C52" s="85">
        <v>40000</v>
      </c>
    </row>
    <row r="53" spans="2:3">
      <c r="B53" s="85" t="s">
        <v>329</v>
      </c>
      <c r="C53" s="85">
        <v>42000</v>
      </c>
    </row>
    <row r="54" spans="2:3">
      <c r="B54" s="85" t="s">
        <v>329</v>
      </c>
      <c r="C54" s="85">
        <v>60000</v>
      </c>
    </row>
    <row r="55" spans="2:3">
      <c r="B55" s="85" t="s">
        <v>329</v>
      </c>
      <c r="C55" s="85">
        <v>90000</v>
      </c>
    </row>
    <row r="56" spans="2:3">
      <c r="B56" s="85" t="s">
        <v>329</v>
      </c>
      <c r="C56" s="85">
        <v>300000</v>
      </c>
    </row>
    <row r="57" spans="2:3">
      <c r="B57" s="85" t="s">
        <v>16</v>
      </c>
      <c r="C57" s="85">
        <v>100000</v>
      </c>
    </row>
    <row r="58" spans="2:3">
      <c r="B58" s="85" t="s">
        <v>16</v>
      </c>
      <c r="C58" s="85">
        <v>50000</v>
      </c>
    </row>
    <row r="59" spans="2:3">
      <c r="B59" s="85" t="s">
        <v>16</v>
      </c>
      <c r="C59" s="85">
        <v>300000</v>
      </c>
    </row>
    <row r="60" spans="2:3">
      <c r="B60" s="85" t="s">
        <v>16</v>
      </c>
      <c r="C60" s="85">
        <v>100000</v>
      </c>
    </row>
    <row r="61" spans="2:3">
      <c r="B61" s="85" t="s">
        <v>321</v>
      </c>
      <c r="C61" s="85">
        <v>250000</v>
      </c>
    </row>
    <row r="62" spans="2:3">
      <c r="B62" s="85" t="s">
        <v>321</v>
      </c>
      <c r="C62" s="85">
        <v>250000</v>
      </c>
    </row>
    <row r="63" spans="2:3">
      <c r="B63" s="85" t="s">
        <v>321</v>
      </c>
      <c r="C63" s="85">
        <v>500000</v>
      </c>
    </row>
    <row r="64" spans="2:3">
      <c r="B64" s="85" t="s">
        <v>321</v>
      </c>
      <c r="C64" s="85">
        <v>40000</v>
      </c>
    </row>
    <row r="65" spans="2:3">
      <c r="B65" s="85" t="s">
        <v>321</v>
      </c>
      <c r="C65" s="85">
        <v>65000</v>
      </c>
    </row>
    <row r="66" spans="2:3">
      <c r="B66" s="85" t="s">
        <v>321</v>
      </c>
      <c r="C66" s="85">
        <v>100000</v>
      </c>
    </row>
    <row r="67" spans="2:3">
      <c r="B67" s="85" t="s">
        <v>321</v>
      </c>
      <c r="C67" s="85">
        <v>80000</v>
      </c>
    </row>
    <row r="68" spans="2:3">
      <c r="B68" s="85" t="s">
        <v>321</v>
      </c>
      <c r="C68" s="85">
        <v>60000</v>
      </c>
    </row>
    <row r="69" spans="2:3">
      <c r="B69" s="85" t="s">
        <v>321</v>
      </c>
      <c r="C69" s="85">
        <v>60000</v>
      </c>
    </row>
    <row r="70" spans="2:3">
      <c r="B70" s="85" t="s">
        <v>320</v>
      </c>
      <c r="C70" s="85">
        <v>40000</v>
      </c>
    </row>
    <row r="71" spans="2:3">
      <c r="B71" s="85" t="s">
        <v>320</v>
      </c>
      <c r="C71" s="85">
        <v>30000</v>
      </c>
    </row>
    <row r="72" spans="2:3">
      <c r="B72" s="85" t="s">
        <v>320</v>
      </c>
      <c r="C72" s="85">
        <v>40000</v>
      </c>
    </row>
    <row r="73" spans="2:3">
      <c r="B73" s="85" t="s">
        <v>320</v>
      </c>
      <c r="C73" s="85">
        <v>100000</v>
      </c>
    </row>
    <row r="74" spans="2:3">
      <c r="B74" s="85" t="s">
        <v>320</v>
      </c>
      <c r="C74" s="85">
        <v>150000</v>
      </c>
    </row>
    <row r="75" spans="2:3">
      <c r="B75" s="85" t="s">
        <v>320</v>
      </c>
      <c r="C75" s="85">
        <v>40000</v>
      </c>
    </row>
    <row r="76" spans="2:3">
      <c r="B76" s="85" t="s">
        <v>320</v>
      </c>
      <c r="C76" s="85">
        <v>100000</v>
      </c>
    </row>
    <row r="77" spans="2:3">
      <c r="B77" s="85" t="s">
        <v>320</v>
      </c>
      <c r="C77" s="85">
        <v>40000</v>
      </c>
    </row>
    <row r="78" spans="2:3">
      <c r="B78" s="85" t="s">
        <v>320</v>
      </c>
      <c r="C78" s="85">
        <v>1000000</v>
      </c>
    </row>
    <row r="79" spans="2:3">
      <c r="B79" s="85" t="s">
        <v>320</v>
      </c>
      <c r="C79" s="85">
        <v>300000</v>
      </c>
    </row>
    <row r="80" spans="2:3">
      <c r="B80" s="85" t="s">
        <v>320</v>
      </c>
      <c r="C80" s="85">
        <v>100000</v>
      </c>
    </row>
    <row r="81" spans="2:3">
      <c r="B81" s="85" t="s">
        <v>320</v>
      </c>
      <c r="C81" s="85">
        <v>40000</v>
      </c>
    </row>
    <row r="82" spans="2:3">
      <c r="B82" s="85" t="s">
        <v>320</v>
      </c>
      <c r="C82" s="85">
        <v>500000</v>
      </c>
    </row>
    <row r="83" spans="2:3">
      <c r="B83" s="85" t="s">
        <v>5</v>
      </c>
      <c r="C83" s="85">
        <v>492000</v>
      </c>
    </row>
    <row r="84" spans="2:3">
      <c r="B84" s="85" t="s">
        <v>5</v>
      </c>
      <c r="C84" s="85">
        <v>1000000</v>
      </c>
    </row>
    <row r="85" spans="2:3">
      <c r="B85" s="85" t="s">
        <v>5</v>
      </c>
      <c r="C85" s="85">
        <v>100000</v>
      </c>
    </row>
    <row r="86" spans="2:3">
      <c r="B86" s="85" t="s">
        <v>5</v>
      </c>
      <c r="C86" s="85">
        <v>70000</v>
      </c>
    </row>
    <row r="87" spans="2:3">
      <c r="B87" s="85" t="s">
        <v>5</v>
      </c>
      <c r="C87" s="85">
        <v>210000</v>
      </c>
    </row>
    <row r="88" spans="2:3">
      <c r="B88" s="85" t="s">
        <v>5</v>
      </c>
      <c r="C88" s="85">
        <v>90000</v>
      </c>
    </row>
    <row r="89" spans="2:3">
      <c r="B89" s="85" t="s">
        <v>5</v>
      </c>
      <c r="C89" s="85">
        <v>90000</v>
      </c>
    </row>
    <row r="90" spans="2:3">
      <c r="B90" s="85" t="s">
        <v>5</v>
      </c>
      <c r="C90" s="85">
        <v>500000</v>
      </c>
    </row>
    <row r="91" spans="2:3">
      <c r="B91" s="85" t="s">
        <v>5</v>
      </c>
      <c r="C91" s="85">
        <v>150000</v>
      </c>
    </row>
    <row r="92" spans="2:3">
      <c r="B92" s="85" t="s">
        <v>5</v>
      </c>
      <c r="C92" s="85">
        <v>70000</v>
      </c>
    </row>
    <row r="93" spans="2:3">
      <c r="B93" s="85" t="s">
        <v>5</v>
      </c>
      <c r="C93" s="85">
        <v>110000</v>
      </c>
    </row>
    <row r="94" spans="2:3">
      <c r="B94" s="85" t="s">
        <v>5</v>
      </c>
      <c r="C94" s="85">
        <v>50000</v>
      </c>
    </row>
    <row r="95" spans="2:3">
      <c r="B95" s="85" t="s">
        <v>5</v>
      </c>
      <c r="C95" s="85">
        <v>100000</v>
      </c>
    </row>
    <row r="96" spans="2:3">
      <c r="B96" s="85" t="s">
        <v>5</v>
      </c>
      <c r="C96" s="85">
        <v>200000</v>
      </c>
    </row>
    <row r="97" spans="2:3">
      <c r="B97" s="85" t="s">
        <v>5</v>
      </c>
      <c r="C97" s="85">
        <v>70000</v>
      </c>
    </row>
    <row r="98" spans="2:3">
      <c r="B98" s="85" t="s">
        <v>5</v>
      </c>
      <c r="C98" s="85">
        <v>100000</v>
      </c>
    </row>
    <row r="99" spans="2:3">
      <c r="B99" s="85" t="s">
        <v>5</v>
      </c>
      <c r="C99" s="85">
        <v>100000</v>
      </c>
    </row>
    <row r="100" spans="2:3">
      <c r="B100" s="85" t="s">
        <v>5</v>
      </c>
      <c r="C100" s="85">
        <v>67000</v>
      </c>
    </row>
    <row r="101" spans="2:3">
      <c r="B101" s="85" t="s">
        <v>5</v>
      </c>
      <c r="C101" s="85">
        <v>100000</v>
      </c>
    </row>
    <row r="102" spans="2:3">
      <c r="B102" s="85" t="s">
        <v>5</v>
      </c>
      <c r="C102" s="85">
        <v>400000</v>
      </c>
    </row>
    <row r="103" spans="2:3">
      <c r="B103" s="85" t="s">
        <v>6</v>
      </c>
      <c r="C103" s="85">
        <v>100000</v>
      </c>
    </row>
    <row r="104" spans="2:3">
      <c r="B104" s="85" t="s">
        <v>6</v>
      </c>
      <c r="C104" s="85">
        <v>100000</v>
      </c>
    </row>
    <row r="105" spans="2:3">
      <c r="B105" s="85" t="s">
        <v>6</v>
      </c>
      <c r="C105" s="85">
        <v>80000</v>
      </c>
    </row>
    <row r="106" spans="2:3">
      <c r="B106" s="85" t="s">
        <v>6</v>
      </c>
      <c r="C106" s="85">
        <v>50000</v>
      </c>
    </row>
    <row r="107" spans="2:3">
      <c r="B107" s="85" t="s">
        <v>6</v>
      </c>
      <c r="C107" s="85">
        <v>100000</v>
      </c>
    </row>
    <row r="108" spans="2:3">
      <c r="B108" s="85" t="s">
        <v>6</v>
      </c>
      <c r="C108" s="85">
        <v>200000</v>
      </c>
    </row>
    <row r="109" spans="2:3">
      <c r="B109" s="85" t="s">
        <v>6</v>
      </c>
      <c r="C109" s="85">
        <v>100000</v>
      </c>
    </row>
    <row r="110" spans="2:3">
      <c r="B110" s="85" t="s">
        <v>326</v>
      </c>
      <c r="C110" s="85">
        <v>50000</v>
      </c>
    </row>
    <row r="111" spans="2:3">
      <c r="B111" s="85" t="s">
        <v>326</v>
      </c>
      <c r="C111" s="85">
        <v>20000</v>
      </c>
    </row>
    <row r="112" spans="2:3">
      <c r="B112" s="85" t="s">
        <v>326</v>
      </c>
      <c r="C112" s="85">
        <v>42000</v>
      </c>
    </row>
    <row r="113" spans="2:3">
      <c r="B113" s="85" t="s">
        <v>326</v>
      </c>
      <c r="C113" s="85">
        <v>150000</v>
      </c>
    </row>
    <row r="114" spans="2:3">
      <c r="B114" s="85" t="s">
        <v>326</v>
      </c>
      <c r="C114" s="85">
        <v>200000</v>
      </c>
    </row>
    <row r="115" spans="2:3">
      <c r="B115" s="99" t="s">
        <v>326</v>
      </c>
      <c r="C115" s="99">
        <v>200000</v>
      </c>
    </row>
    <row r="116" spans="2:3">
      <c r="B116" s="99" t="s">
        <v>326</v>
      </c>
      <c r="C116" s="99">
        <v>500000</v>
      </c>
    </row>
    <row r="117" spans="2:3">
      <c r="B117" s="113" t="s">
        <v>326</v>
      </c>
      <c r="C117" s="113">
        <v>50000</v>
      </c>
    </row>
    <row r="118" spans="2:3" s="85" customFormat="1">
      <c r="B118" s="99" t="s">
        <v>326</v>
      </c>
      <c r="C118" s="99">
        <v>30000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63"/>
  <sheetViews>
    <sheetView topLeftCell="A52" workbookViewId="0">
      <selection activeCell="E52" sqref="E52"/>
    </sheetView>
  </sheetViews>
  <sheetFormatPr defaultRowHeight="15"/>
  <cols>
    <col min="5" max="5" width="17" bestFit="1" customWidth="1"/>
    <col min="7" max="7" width="20" bestFit="1" customWidth="1"/>
    <col min="8" max="8" width="15" bestFit="1" customWidth="1"/>
    <col min="9" max="9" width="13.42578125" bestFit="1" customWidth="1"/>
    <col min="10" max="10" width="12" bestFit="1" customWidth="1"/>
    <col min="11" max="11" width="13.85546875" bestFit="1" customWidth="1"/>
    <col min="12" max="12" width="10.42578125" bestFit="1" customWidth="1"/>
    <col min="13" max="13" width="9.28515625" bestFit="1" customWidth="1"/>
    <col min="14" max="14" width="19.140625" bestFit="1" customWidth="1"/>
  </cols>
  <sheetData>
    <row r="2" spans="1:14">
      <c r="E2" t="s">
        <v>308</v>
      </c>
    </row>
    <row r="5" spans="1:14" ht="45">
      <c r="A5" s="93" t="s">
        <v>166</v>
      </c>
      <c r="B5" s="94" t="s">
        <v>167</v>
      </c>
      <c r="C5" s="94" t="s">
        <v>168</v>
      </c>
      <c r="D5" s="95" t="s">
        <v>169</v>
      </c>
      <c r="E5" s="93" t="s">
        <v>170</v>
      </c>
      <c r="F5" s="93" t="s">
        <v>171</v>
      </c>
      <c r="G5" s="93" t="s">
        <v>172</v>
      </c>
      <c r="H5" s="93" t="s">
        <v>173</v>
      </c>
      <c r="I5" s="93" t="s">
        <v>174</v>
      </c>
      <c r="J5" s="93" t="s">
        <v>175</v>
      </c>
      <c r="K5" s="96" t="s">
        <v>176</v>
      </c>
      <c r="L5" s="94" t="s">
        <v>177</v>
      </c>
      <c r="M5" s="94" t="s">
        <v>178</v>
      </c>
      <c r="N5" s="94" t="s">
        <v>179</v>
      </c>
    </row>
    <row r="6" spans="1:14">
      <c r="A6" s="85">
        <v>1</v>
      </c>
      <c r="B6" s="85" t="s">
        <v>180</v>
      </c>
      <c r="C6" s="85" t="s">
        <v>181</v>
      </c>
      <c r="D6" s="85"/>
      <c r="E6" s="85" t="s">
        <v>182</v>
      </c>
      <c r="F6" s="85" t="s">
        <v>183</v>
      </c>
      <c r="G6" s="85" t="s">
        <v>184</v>
      </c>
      <c r="H6" s="85" t="s">
        <v>185</v>
      </c>
      <c r="I6" s="85" t="s">
        <v>155</v>
      </c>
      <c r="J6" s="85">
        <v>9951640939</v>
      </c>
      <c r="K6" s="97">
        <v>42577</v>
      </c>
      <c r="L6" s="85"/>
      <c r="M6" s="85"/>
      <c r="N6" s="85" t="s">
        <v>186</v>
      </c>
    </row>
    <row r="7" spans="1:14">
      <c r="A7" s="85">
        <v>2</v>
      </c>
      <c r="B7" s="85" t="s">
        <v>180</v>
      </c>
      <c r="C7" s="85" t="s">
        <v>181</v>
      </c>
      <c r="D7" s="85"/>
      <c r="E7" s="85" t="s">
        <v>182</v>
      </c>
      <c r="F7" s="85" t="s">
        <v>183</v>
      </c>
      <c r="G7" s="85" t="s">
        <v>187</v>
      </c>
      <c r="H7" s="85" t="s">
        <v>185</v>
      </c>
      <c r="I7" s="85" t="s">
        <v>155</v>
      </c>
      <c r="J7" s="85">
        <v>8500867444</v>
      </c>
      <c r="K7" s="97">
        <v>42566</v>
      </c>
      <c r="L7" s="85"/>
      <c r="M7" s="85"/>
      <c r="N7" s="85" t="s">
        <v>188</v>
      </c>
    </row>
    <row r="8" spans="1:14">
      <c r="A8" s="85">
        <v>3</v>
      </c>
      <c r="B8" s="85" t="s">
        <v>180</v>
      </c>
      <c r="C8" s="85" t="s">
        <v>181</v>
      </c>
      <c r="D8" s="85"/>
      <c r="E8" s="85" t="s">
        <v>182</v>
      </c>
      <c r="F8" s="85" t="s">
        <v>183</v>
      </c>
      <c r="G8" s="85" t="s">
        <v>189</v>
      </c>
      <c r="H8" s="85" t="s">
        <v>185</v>
      </c>
      <c r="I8" s="85" t="s">
        <v>155</v>
      </c>
      <c r="J8" s="85">
        <v>9666892341</v>
      </c>
      <c r="K8" s="98">
        <v>42566</v>
      </c>
      <c r="L8" s="85"/>
      <c r="M8" s="85"/>
      <c r="N8" s="85" t="s">
        <v>188</v>
      </c>
    </row>
    <row r="9" spans="1:14">
      <c r="A9" s="85">
        <v>4</v>
      </c>
      <c r="B9" s="85" t="s">
        <v>180</v>
      </c>
      <c r="C9" s="85" t="s">
        <v>181</v>
      </c>
      <c r="D9" s="85"/>
      <c r="E9" s="85" t="s">
        <v>182</v>
      </c>
      <c r="F9" s="85" t="s">
        <v>183</v>
      </c>
      <c r="G9" s="85" t="s">
        <v>190</v>
      </c>
      <c r="H9" s="85" t="s">
        <v>185</v>
      </c>
      <c r="I9" s="85" t="s">
        <v>155</v>
      </c>
      <c r="J9" s="85">
        <v>9866692280</v>
      </c>
      <c r="K9" s="97">
        <v>42567</v>
      </c>
      <c r="L9" s="85"/>
      <c r="M9" s="85"/>
      <c r="N9" s="85" t="s">
        <v>188</v>
      </c>
    </row>
    <row r="10" spans="1:14">
      <c r="A10" s="85">
        <v>5</v>
      </c>
      <c r="B10" s="85" t="s">
        <v>180</v>
      </c>
      <c r="C10" s="85" t="s">
        <v>181</v>
      </c>
      <c r="D10" s="85"/>
      <c r="E10" s="85" t="s">
        <v>182</v>
      </c>
      <c r="F10" s="85" t="s">
        <v>183</v>
      </c>
      <c r="G10" s="85" t="s">
        <v>191</v>
      </c>
      <c r="H10" s="85" t="s">
        <v>185</v>
      </c>
      <c r="I10" s="85" t="s">
        <v>155</v>
      </c>
      <c r="J10" s="85">
        <v>9603707907</v>
      </c>
      <c r="K10" s="97">
        <v>42571</v>
      </c>
      <c r="L10" s="85"/>
      <c r="M10" s="85"/>
      <c r="N10" s="85" t="s">
        <v>192</v>
      </c>
    </row>
    <row r="11" spans="1:14">
      <c r="A11" s="85">
        <v>6</v>
      </c>
      <c r="B11" s="85" t="s">
        <v>180</v>
      </c>
      <c r="C11" s="85" t="s">
        <v>181</v>
      </c>
      <c r="D11" s="85"/>
      <c r="E11" s="85" t="s">
        <v>182</v>
      </c>
      <c r="F11" s="85" t="s">
        <v>183</v>
      </c>
      <c r="G11" s="85" t="s">
        <v>193</v>
      </c>
      <c r="H11" s="85" t="s">
        <v>185</v>
      </c>
      <c r="I11" s="85" t="s">
        <v>155</v>
      </c>
      <c r="J11" s="85">
        <v>9491643496</v>
      </c>
      <c r="K11" s="97">
        <v>42568</v>
      </c>
      <c r="L11" s="85"/>
      <c r="M11" s="85"/>
      <c r="N11" s="85" t="s">
        <v>188</v>
      </c>
    </row>
    <row r="12" spans="1:14">
      <c r="A12" s="85">
        <v>7</v>
      </c>
      <c r="B12" s="85" t="s">
        <v>180</v>
      </c>
      <c r="C12" s="85" t="s">
        <v>181</v>
      </c>
      <c r="D12" s="85"/>
      <c r="E12" s="85" t="s">
        <v>182</v>
      </c>
      <c r="F12" s="85" t="s">
        <v>183</v>
      </c>
      <c r="G12" s="85" t="s">
        <v>194</v>
      </c>
      <c r="H12" s="85" t="s">
        <v>185</v>
      </c>
      <c r="I12" s="85" t="s">
        <v>155</v>
      </c>
      <c r="J12" s="85">
        <v>9652511598</v>
      </c>
      <c r="K12" s="98">
        <v>42572</v>
      </c>
      <c r="L12" s="85"/>
      <c r="M12" s="85"/>
      <c r="N12" s="85" t="s">
        <v>195</v>
      </c>
    </row>
    <row r="13" spans="1:14">
      <c r="A13" s="85">
        <v>8</v>
      </c>
      <c r="B13" s="85" t="s">
        <v>180</v>
      </c>
      <c r="C13" s="85" t="s">
        <v>181</v>
      </c>
      <c r="D13" s="85"/>
      <c r="E13" s="85" t="s">
        <v>182</v>
      </c>
      <c r="F13" s="85" t="s">
        <v>183</v>
      </c>
      <c r="G13" s="85" t="s">
        <v>196</v>
      </c>
      <c r="H13" s="85" t="s">
        <v>185</v>
      </c>
      <c r="I13" s="85" t="s">
        <v>155</v>
      </c>
      <c r="J13" s="85">
        <v>9640406880</v>
      </c>
      <c r="K13" s="97">
        <v>42573</v>
      </c>
      <c r="L13" s="85"/>
      <c r="M13" s="85"/>
      <c r="N13" s="85" t="s">
        <v>195</v>
      </c>
    </row>
    <row r="14" spans="1:14">
      <c r="A14" s="85">
        <v>9</v>
      </c>
      <c r="B14" s="85" t="s">
        <v>180</v>
      </c>
      <c r="C14" s="85" t="s">
        <v>181</v>
      </c>
      <c r="D14" s="85"/>
      <c r="E14" s="85" t="s">
        <v>182</v>
      </c>
      <c r="F14" s="85" t="s">
        <v>183</v>
      </c>
      <c r="G14" s="85" t="s">
        <v>197</v>
      </c>
      <c r="H14" s="85" t="s">
        <v>185</v>
      </c>
      <c r="I14" s="85" t="s">
        <v>155</v>
      </c>
      <c r="J14" s="85">
        <v>9010160419</v>
      </c>
      <c r="K14" s="85" t="s">
        <v>198</v>
      </c>
      <c r="L14" s="85"/>
      <c r="M14" s="85"/>
      <c r="N14" s="85" t="s">
        <v>192</v>
      </c>
    </row>
    <row r="15" spans="1:14">
      <c r="A15" s="85">
        <v>10</v>
      </c>
      <c r="B15" s="85" t="s">
        <v>180</v>
      </c>
      <c r="C15" s="85" t="s">
        <v>181</v>
      </c>
      <c r="D15" s="85"/>
      <c r="E15" s="85" t="s">
        <v>182</v>
      </c>
      <c r="F15" s="85" t="s">
        <v>183</v>
      </c>
      <c r="G15" s="99" t="s">
        <v>199</v>
      </c>
      <c r="H15" s="99" t="s">
        <v>185</v>
      </c>
      <c r="I15" s="85" t="s">
        <v>155</v>
      </c>
      <c r="J15" s="99">
        <v>9490581811</v>
      </c>
      <c r="K15" s="85" t="s">
        <v>200</v>
      </c>
      <c r="L15" s="85"/>
      <c r="M15" s="85"/>
      <c r="N15" s="85" t="s">
        <v>195</v>
      </c>
    </row>
    <row r="16" spans="1:14">
      <c r="A16" s="85">
        <v>11</v>
      </c>
      <c r="B16" s="85" t="s">
        <v>180</v>
      </c>
      <c r="C16" s="85" t="s">
        <v>181</v>
      </c>
      <c r="D16" s="85"/>
      <c r="E16" s="85" t="s">
        <v>182</v>
      </c>
      <c r="F16" s="85" t="s">
        <v>183</v>
      </c>
      <c r="G16" s="99" t="s">
        <v>201</v>
      </c>
      <c r="H16" s="99" t="s">
        <v>185</v>
      </c>
      <c r="I16" s="85" t="s">
        <v>155</v>
      </c>
      <c r="J16" s="99">
        <v>9705318559</v>
      </c>
      <c r="K16" s="97">
        <v>42569</v>
      </c>
      <c r="L16" s="85"/>
      <c r="M16" s="85"/>
      <c r="N16" s="85" t="s">
        <v>188</v>
      </c>
    </row>
    <row r="17" spans="1:14">
      <c r="A17" s="85">
        <v>12</v>
      </c>
      <c r="B17" s="85" t="s">
        <v>180</v>
      </c>
      <c r="C17" s="85" t="s">
        <v>181</v>
      </c>
      <c r="D17" s="85"/>
      <c r="E17" s="85" t="s">
        <v>182</v>
      </c>
      <c r="F17" s="85" t="s">
        <v>183</v>
      </c>
      <c r="G17" s="99" t="s">
        <v>202</v>
      </c>
      <c r="H17" s="99" t="s">
        <v>185</v>
      </c>
      <c r="I17" s="85" t="s">
        <v>155</v>
      </c>
      <c r="J17" s="99">
        <v>9490297198</v>
      </c>
      <c r="K17" s="97">
        <v>42572</v>
      </c>
      <c r="L17" s="85"/>
      <c r="M17" s="85"/>
      <c r="N17" s="85" t="s">
        <v>195</v>
      </c>
    </row>
    <row r="18" spans="1:14">
      <c r="A18" s="85">
        <v>13</v>
      </c>
      <c r="B18" s="85" t="s">
        <v>180</v>
      </c>
      <c r="C18" s="85" t="s">
        <v>181</v>
      </c>
      <c r="D18" s="85"/>
      <c r="E18" s="85" t="s">
        <v>182</v>
      </c>
      <c r="F18" s="85" t="s">
        <v>183</v>
      </c>
      <c r="G18" s="99" t="s">
        <v>203</v>
      </c>
      <c r="H18" s="99" t="s">
        <v>185</v>
      </c>
      <c r="I18" s="85" t="s">
        <v>155</v>
      </c>
      <c r="J18" s="99">
        <v>9491364498</v>
      </c>
      <c r="K18" s="97">
        <v>42572</v>
      </c>
      <c r="L18" s="85"/>
      <c r="M18" s="85"/>
      <c r="N18" s="85" t="s">
        <v>195</v>
      </c>
    </row>
    <row r="19" spans="1:14">
      <c r="A19" s="85">
        <v>14</v>
      </c>
      <c r="B19" s="85" t="s">
        <v>180</v>
      </c>
      <c r="C19" s="85" t="s">
        <v>181</v>
      </c>
      <c r="D19" s="85"/>
      <c r="E19" s="85" t="s">
        <v>182</v>
      </c>
      <c r="F19" s="85" t="s">
        <v>183</v>
      </c>
      <c r="G19" s="99" t="s">
        <v>204</v>
      </c>
      <c r="H19" s="99" t="s">
        <v>185</v>
      </c>
      <c r="I19" s="85" t="s">
        <v>155</v>
      </c>
      <c r="J19" s="99">
        <v>9493263392</v>
      </c>
      <c r="K19" s="97">
        <v>42569</v>
      </c>
      <c r="L19" s="85"/>
      <c r="M19" s="85"/>
      <c r="N19" s="85" t="s">
        <v>195</v>
      </c>
    </row>
    <row r="20" spans="1:14">
      <c r="A20" s="85">
        <v>15</v>
      </c>
      <c r="B20" s="85" t="s">
        <v>180</v>
      </c>
      <c r="C20" s="85" t="s">
        <v>181</v>
      </c>
      <c r="D20" s="85"/>
      <c r="E20" s="85" t="s">
        <v>182</v>
      </c>
      <c r="F20" s="85" t="s">
        <v>183</v>
      </c>
      <c r="G20" s="99" t="s">
        <v>205</v>
      </c>
      <c r="H20" s="99" t="s">
        <v>185</v>
      </c>
      <c r="I20" s="85" t="s">
        <v>155</v>
      </c>
      <c r="J20" s="99">
        <v>9490685976</v>
      </c>
      <c r="K20" s="97">
        <v>42569</v>
      </c>
      <c r="L20" s="85"/>
      <c r="M20" s="85"/>
      <c r="N20" s="85" t="s">
        <v>188</v>
      </c>
    </row>
    <row r="21" spans="1:14">
      <c r="A21" s="85">
        <v>16</v>
      </c>
      <c r="B21" s="85" t="s">
        <v>180</v>
      </c>
      <c r="C21" s="85" t="s">
        <v>181</v>
      </c>
      <c r="D21" s="85"/>
      <c r="E21" s="85" t="s">
        <v>182</v>
      </c>
      <c r="F21" s="85" t="s">
        <v>183</v>
      </c>
      <c r="G21" s="99" t="s">
        <v>206</v>
      </c>
      <c r="H21" s="99" t="s">
        <v>185</v>
      </c>
      <c r="I21" s="85" t="s">
        <v>155</v>
      </c>
      <c r="J21" s="99">
        <v>941938780</v>
      </c>
      <c r="K21" s="97">
        <v>42578</v>
      </c>
      <c r="L21" s="85"/>
      <c r="M21" s="85"/>
      <c r="N21" s="85" t="s">
        <v>195</v>
      </c>
    </row>
    <row r="22" spans="1:14">
      <c r="A22" s="85">
        <v>17</v>
      </c>
      <c r="B22" s="85" t="s">
        <v>180</v>
      </c>
      <c r="C22" s="85" t="s">
        <v>181</v>
      </c>
      <c r="D22" s="85"/>
      <c r="E22" s="85" t="s">
        <v>182</v>
      </c>
      <c r="F22" s="85" t="s">
        <v>183</v>
      </c>
      <c r="G22" s="99" t="s">
        <v>207</v>
      </c>
      <c r="H22" s="99" t="s">
        <v>185</v>
      </c>
      <c r="I22" s="99" t="s">
        <v>155</v>
      </c>
      <c r="J22" s="99">
        <v>9493473896</v>
      </c>
      <c r="K22" s="97">
        <v>42576</v>
      </c>
      <c r="L22" s="85"/>
      <c r="M22" s="85"/>
      <c r="N22" s="85"/>
    </row>
    <row r="23" spans="1:14">
      <c r="A23" s="85">
        <v>18</v>
      </c>
      <c r="B23" s="85" t="s">
        <v>180</v>
      </c>
      <c r="C23" s="85" t="s">
        <v>181</v>
      </c>
      <c r="D23" s="85"/>
      <c r="E23" s="85" t="s">
        <v>182</v>
      </c>
      <c r="F23" s="85" t="s">
        <v>183</v>
      </c>
      <c r="G23" s="99" t="s">
        <v>208</v>
      </c>
      <c r="H23" s="99" t="s">
        <v>185</v>
      </c>
      <c r="I23" s="99" t="s">
        <v>155</v>
      </c>
      <c r="J23" s="99">
        <v>9441129934</v>
      </c>
      <c r="K23" s="97">
        <v>42567</v>
      </c>
      <c r="L23" s="85"/>
      <c r="M23" s="85"/>
      <c r="N23" s="85" t="s">
        <v>209</v>
      </c>
    </row>
    <row r="24" spans="1:14">
      <c r="A24" s="100">
        <v>19</v>
      </c>
      <c r="B24" s="101" t="s">
        <v>180</v>
      </c>
      <c r="C24" s="101" t="s">
        <v>210</v>
      </c>
      <c r="D24" s="100"/>
      <c r="E24" s="101" t="s">
        <v>211</v>
      </c>
      <c r="F24" s="101" t="s">
        <v>212</v>
      </c>
      <c r="G24" s="101" t="s">
        <v>213</v>
      </c>
      <c r="H24" s="101" t="s">
        <v>214</v>
      </c>
      <c r="I24" s="101" t="s">
        <v>155</v>
      </c>
      <c r="J24" s="101">
        <v>9666503844</v>
      </c>
      <c r="K24" s="102">
        <v>42553</v>
      </c>
      <c r="L24" s="100"/>
      <c r="M24" s="100" t="s">
        <v>215</v>
      </c>
      <c r="N24" s="100" t="s">
        <v>209</v>
      </c>
    </row>
    <row r="25" spans="1:14" s="85" customFormat="1">
      <c r="A25" s="99">
        <v>20</v>
      </c>
      <c r="B25" s="99" t="s">
        <v>180</v>
      </c>
      <c r="C25" s="99" t="s">
        <v>181</v>
      </c>
      <c r="D25" s="103"/>
      <c r="E25" s="104" t="s">
        <v>216</v>
      </c>
      <c r="F25" s="99" t="s">
        <v>217</v>
      </c>
      <c r="G25" s="99" t="s">
        <v>218</v>
      </c>
      <c r="H25" s="99" t="s">
        <v>219</v>
      </c>
      <c r="I25" s="99" t="s">
        <v>155</v>
      </c>
      <c r="J25" s="99">
        <v>9705083847</v>
      </c>
      <c r="K25" s="105">
        <v>42567</v>
      </c>
      <c r="N25" s="99" t="s">
        <v>220</v>
      </c>
    </row>
    <row r="26" spans="1:14" s="85" customFormat="1">
      <c r="A26" s="99">
        <v>21</v>
      </c>
      <c r="B26" s="99" t="s">
        <v>180</v>
      </c>
      <c r="C26" s="99" t="s">
        <v>181</v>
      </c>
      <c r="E26" s="99" t="s">
        <v>221</v>
      </c>
      <c r="F26" s="99" t="s">
        <v>222</v>
      </c>
      <c r="G26" s="99" t="s">
        <v>223</v>
      </c>
      <c r="H26" s="99" t="s">
        <v>224</v>
      </c>
      <c r="I26" s="99" t="s">
        <v>155</v>
      </c>
      <c r="J26" s="99">
        <v>9441729122</v>
      </c>
      <c r="K26" s="105">
        <v>42546</v>
      </c>
      <c r="N26" s="99" t="s">
        <v>225</v>
      </c>
    </row>
    <row r="27" spans="1:14" s="85" customFormat="1">
      <c r="A27" s="99">
        <v>22</v>
      </c>
      <c r="B27" s="99" t="s">
        <v>180</v>
      </c>
      <c r="C27" s="99" t="s">
        <v>181</v>
      </c>
      <c r="E27" s="99" t="s">
        <v>226</v>
      </c>
      <c r="F27" s="99" t="s">
        <v>222</v>
      </c>
      <c r="G27" s="99" t="s">
        <v>218</v>
      </c>
      <c r="H27" s="99" t="s">
        <v>219</v>
      </c>
      <c r="I27" s="99" t="s">
        <v>155</v>
      </c>
      <c r="J27" s="99">
        <v>9705083847</v>
      </c>
      <c r="K27" s="105">
        <v>42567</v>
      </c>
      <c r="N27" s="99" t="s">
        <v>220</v>
      </c>
    </row>
    <row r="28" spans="1:14" s="85" customFormat="1">
      <c r="A28" s="99">
        <v>23</v>
      </c>
      <c r="B28" s="99" t="s">
        <v>180</v>
      </c>
      <c r="C28" s="99" t="s">
        <v>181</v>
      </c>
      <c r="E28" s="85" t="s">
        <v>227</v>
      </c>
      <c r="F28" s="99" t="s">
        <v>217</v>
      </c>
      <c r="G28" s="99" t="s">
        <v>228</v>
      </c>
      <c r="H28" s="99" t="s">
        <v>229</v>
      </c>
      <c r="I28" s="99" t="s">
        <v>155</v>
      </c>
      <c r="J28" s="99">
        <v>9676838547</v>
      </c>
      <c r="K28" s="105">
        <v>42526</v>
      </c>
      <c r="N28" s="85" t="s">
        <v>230</v>
      </c>
    </row>
    <row r="29" spans="1:14" s="85" customFormat="1">
      <c r="A29" s="99">
        <v>24</v>
      </c>
      <c r="B29" s="99" t="s">
        <v>180</v>
      </c>
      <c r="C29" s="99" t="s">
        <v>181</v>
      </c>
      <c r="E29" s="85" t="s">
        <v>216</v>
      </c>
      <c r="F29" s="99" t="s">
        <v>231</v>
      </c>
      <c r="G29" s="99" t="s">
        <v>232</v>
      </c>
      <c r="H29" s="99" t="s">
        <v>233</v>
      </c>
      <c r="I29" s="99" t="s">
        <v>155</v>
      </c>
      <c r="J29" s="99">
        <v>7337573162</v>
      </c>
      <c r="K29" s="105">
        <v>42577</v>
      </c>
    </row>
    <row r="30" spans="1:14" s="85" customFormat="1">
      <c r="A30" s="99">
        <v>25</v>
      </c>
      <c r="B30" s="99" t="s">
        <v>180</v>
      </c>
      <c r="C30" s="99" t="s">
        <v>181</v>
      </c>
      <c r="E30" s="85" t="s">
        <v>234</v>
      </c>
      <c r="F30" s="99" t="s">
        <v>217</v>
      </c>
      <c r="G30" s="99" t="s">
        <v>235</v>
      </c>
      <c r="H30" s="99" t="s">
        <v>236</v>
      </c>
      <c r="I30" s="99" t="s">
        <v>155</v>
      </c>
      <c r="J30" s="99">
        <v>9912480602</v>
      </c>
      <c r="K30" s="105">
        <v>42529</v>
      </c>
      <c r="N30" s="85" t="s">
        <v>237</v>
      </c>
    </row>
    <row r="31" spans="1:14" s="85" customFormat="1">
      <c r="A31" s="99">
        <v>26</v>
      </c>
      <c r="B31" s="99" t="s">
        <v>180</v>
      </c>
      <c r="C31" s="99" t="s">
        <v>181</v>
      </c>
      <c r="E31" s="85" t="s">
        <v>234</v>
      </c>
      <c r="F31" s="99" t="s">
        <v>217</v>
      </c>
      <c r="G31" s="99" t="s">
        <v>238</v>
      </c>
      <c r="H31" s="99" t="s">
        <v>239</v>
      </c>
      <c r="I31" s="99" t="s">
        <v>155</v>
      </c>
      <c r="J31" s="99">
        <v>9542180996</v>
      </c>
      <c r="K31" s="99" t="s">
        <v>240</v>
      </c>
    </row>
    <row r="32" spans="1:14" s="85" customFormat="1">
      <c r="A32" s="99">
        <v>27</v>
      </c>
      <c r="B32" s="99" t="s">
        <v>180</v>
      </c>
      <c r="C32" s="99" t="s">
        <v>181</v>
      </c>
      <c r="E32" s="85" t="s">
        <v>241</v>
      </c>
      <c r="F32" s="99" t="s">
        <v>242</v>
      </c>
      <c r="G32" s="99" t="s">
        <v>243</v>
      </c>
      <c r="H32" s="99" t="s">
        <v>244</v>
      </c>
      <c r="I32" s="99" t="s">
        <v>155</v>
      </c>
      <c r="J32" s="99">
        <v>9573850974</v>
      </c>
      <c r="K32" s="105">
        <v>42541</v>
      </c>
      <c r="L32" s="97">
        <v>42585</v>
      </c>
      <c r="N32" s="85" t="s">
        <v>209</v>
      </c>
    </row>
    <row r="33" spans="1:14" s="85" customFormat="1">
      <c r="A33" s="99">
        <v>28</v>
      </c>
      <c r="B33" s="99" t="s">
        <v>180</v>
      </c>
      <c r="C33" s="99" t="s">
        <v>181</v>
      </c>
      <c r="E33" s="85" t="s">
        <v>241</v>
      </c>
      <c r="F33" s="99" t="s">
        <v>242</v>
      </c>
      <c r="G33" s="99" t="s">
        <v>245</v>
      </c>
      <c r="H33" s="99" t="s">
        <v>246</v>
      </c>
      <c r="I33" s="99" t="s">
        <v>155</v>
      </c>
      <c r="J33" s="99">
        <v>9963731391</v>
      </c>
      <c r="K33" s="105">
        <v>42556</v>
      </c>
      <c r="N33" s="85" t="s">
        <v>247</v>
      </c>
    </row>
    <row r="34" spans="1:14" s="85" customFormat="1">
      <c r="A34" s="99">
        <v>29</v>
      </c>
      <c r="B34" s="99" t="s">
        <v>180</v>
      </c>
      <c r="C34" s="99" t="s">
        <v>181</v>
      </c>
      <c r="E34" s="85" t="s">
        <v>234</v>
      </c>
      <c r="F34" s="99" t="s">
        <v>248</v>
      </c>
      <c r="G34" s="99" t="s">
        <v>249</v>
      </c>
      <c r="H34" s="99" t="s">
        <v>250</v>
      </c>
      <c r="I34" s="99" t="s">
        <v>155</v>
      </c>
      <c r="J34" s="99">
        <v>9908081124</v>
      </c>
      <c r="K34" s="106">
        <v>42556</v>
      </c>
      <c r="N34" s="85" t="s">
        <v>247</v>
      </c>
    </row>
    <row r="35" spans="1:14" s="85" customFormat="1">
      <c r="A35" s="99">
        <v>30</v>
      </c>
      <c r="B35" s="99" t="s">
        <v>180</v>
      </c>
      <c r="C35" s="99" t="s">
        <v>181</v>
      </c>
      <c r="E35" s="99" t="s">
        <v>251</v>
      </c>
      <c r="F35" s="85" t="s">
        <v>252</v>
      </c>
      <c r="G35" s="99" t="s">
        <v>253</v>
      </c>
      <c r="H35" s="99" t="s">
        <v>254</v>
      </c>
      <c r="I35" s="99" t="s">
        <v>255</v>
      </c>
      <c r="J35" s="99">
        <v>9951198517</v>
      </c>
      <c r="K35" s="97">
        <v>42566</v>
      </c>
      <c r="L35" s="97">
        <v>42608</v>
      </c>
    </row>
    <row r="36" spans="1:14" s="85" customFormat="1">
      <c r="A36" s="99">
        <v>31</v>
      </c>
      <c r="B36" s="99" t="s">
        <v>180</v>
      </c>
      <c r="C36" s="99" t="s">
        <v>181</v>
      </c>
      <c r="E36" s="99" t="s">
        <v>241</v>
      </c>
      <c r="F36" s="85">
        <v>453</v>
      </c>
      <c r="G36" s="99" t="s">
        <v>253</v>
      </c>
      <c r="H36" s="99" t="s">
        <v>254</v>
      </c>
      <c r="I36" s="99" t="s">
        <v>255</v>
      </c>
      <c r="J36" s="99">
        <v>9951198517</v>
      </c>
      <c r="K36" s="97">
        <v>42566</v>
      </c>
      <c r="L36" s="97">
        <v>42608</v>
      </c>
    </row>
    <row r="37" spans="1:14" s="85" customFormat="1">
      <c r="A37" s="99">
        <v>32</v>
      </c>
      <c r="B37" s="99" t="s">
        <v>180</v>
      </c>
      <c r="C37" s="99" t="s">
        <v>181</v>
      </c>
      <c r="E37" s="99" t="s">
        <v>234</v>
      </c>
      <c r="G37" s="99" t="s">
        <v>256</v>
      </c>
      <c r="H37" s="99" t="s">
        <v>257</v>
      </c>
      <c r="I37" s="99" t="s">
        <v>255</v>
      </c>
      <c r="J37" s="99">
        <v>9989169104</v>
      </c>
      <c r="K37" s="85" t="s">
        <v>240</v>
      </c>
    </row>
    <row r="38" spans="1:14" s="85" customFormat="1">
      <c r="A38" s="99">
        <v>33</v>
      </c>
      <c r="B38" s="99" t="s">
        <v>180</v>
      </c>
      <c r="C38" s="99" t="s">
        <v>181</v>
      </c>
      <c r="E38" s="99" t="s">
        <v>216</v>
      </c>
      <c r="F38" s="85" t="s">
        <v>252</v>
      </c>
      <c r="G38" s="99" t="s">
        <v>258</v>
      </c>
      <c r="H38" s="99" t="s">
        <v>259</v>
      </c>
      <c r="I38" s="99" t="s">
        <v>255</v>
      </c>
      <c r="J38" s="99">
        <v>9866723434</v>
      </c>
      <c r="K38" s="97">
        <v>42581</v>
      </c>
      <c r="L38" s="97">
        <v>42613</v>
      </c>
    </row>
    <row r="39" spans="1:14" s="85" customFormat="1">
      <c r="A39" s="99">
        <v>34</v>
      </c>
      <c r="B39" s="99" t="s">
        <v>180</v>
      </c>
      <c r="C39" s="99" t="s">
        <v>181</v>
      </c>
      <c r="E39" s="99" t="s">
        <v>234</v>
      </c>
      <c r="F39" s="85" t="s">
        <v>260</v>
      </c>
      <c r="G39" s="99" t="s">
        <v>261</v>
      </c>
      <c r="H39" s="99" t="s">
        <v>262</v>
      </c>
      <c r="I39" s="99" t="s">
        <v>255</v>
      </c>
      <c r="J39" s="99">
        <v>9704356157</v>
      </c>
      <c r="K39" s="97">
        <v>42577</v>
      </c>
      <c r="L39" s="97">
        <v>42612</v>
      </c>
    </row>
    <row r="40" spans="1:14">
      <c r="A40" s="101">
        <v>35</v>
      </c>
      <c r="B40" s="101" t="s">
        <v>180</v>
      </c>
      <c r="C40" s="101" t="s">
        <v>181</v>
      </c>
      <c r="E40" s="101" t="s">
        <v>263</v>
      </c>
      <c r="F40" s="101" t="s">
        <v>264</v>
      </c>
      <c r="G40" s="101" t="s">
        <v>265</v>
      </c>
      <c r="H40" s="101" t="s">
        <v>266</v>
      </c>
      <c r="I40" s="101" t="s">
        <v>155</v>
      </c>
      <c r="J40" s="101">
        <v>9440013399</v>
      </c>
      <c r="K40" s="107">
        <v>42590</v>
      </c>
    </row>
    <row r="41" spans="1:14" s="85" customFormat="1">
      <c r="A41" s="99">
        <v>36</v>
      </c>
      <c r="B41" s="99" t="s">
        <v>180</v>
      </c>
      <c r="C41" s="99" t="s">
        <v>267</v>
      </c>
      <c r="E41" s="99" t="s">
        <v>268</v>
      </c>
      <c r="G41" s="99" t="s">
        <v>269</v>
      </c>
      <c r="H41" s="99" t="s">
        <v>270</v>
      </c>
      <c r="I41" s="99" t="s">
        <v>255</v>
      </c>
      <c r="J41" s="85">
        <v>9059093062</v>
      </c>
      <c r="K41" s="97">
        <v>42584</v>
      </c>
      <c r="N41" s="85" t="s">
        <v>271</v>
      </c>
    </row>
    <row r="42" spans="1:14" s="85" customFormat="1">
      <c r="A42" s="99">
        <v>37</v>
      </c>
      <c r="B42" s="99" t="s">
        <v>180</v>
      </c>
      <c r="C42" s="99" t="s">
        <v>267</v>
      </c>
      <c r="E42" s="99" t="s">
        <v>272</v>
      </c>
      <c r="G42" s="99" t="s">
        <v>253</v>
      </c>
      <c r="H42" s="99" t="s">
        <v>254</v>
      </c>
      <c r="I42" s="99" t="s">
        <v>255</v>
      </c>
      <c r="J42" s="85">
        <v>9951198517</v>
      </c>
      <c r="K42" s="97">
        <v>42588</v>
      </c>
      <c r="N42" s="85" t="s">
        <v>273</v>
      </c>
    </row>
    <row r="43" spans="1:14" s="85" customFormat="1">
      <c r="A43" s="85">
        <v>38</v>
      </c>
      <c r="B43" s="85" t="s">
        <v>180</v>
      </c>
      <c r="C43" s="85" t="s">
        <v>267</v>
      </c>
      <c r="E43" s="108" t="s">
        <v>274</v>
      </c>
      <c r="G43" s="85" t="s">
        <v>275</v>
      </c>
      <c r="H43" s="85" t="s">
        <v>276</v>
      </c>
      <c r="I43" s="85" t="s">
        <v>255</v>
      </c>
      <c r="J43" s="85">
        <v>9573995006</v>
      </c>
      <c r="K43" s="97">
        <v>42597</v>
      </c>
      <c r="N43" s="85" t="s">
        <v>271</v>
      </c>
    </row>
    <row r="44" spans="1:14" s="85" customFormat="1">
      <c r="A44" s="85">
        <v>39</v>
      </c>
      <c r="B44" s="85" t="s">
        <v>180</v>
      </c>
      <c r="C44" s="85" t="s">
        <v>277</v>
      </c>
      <c r="E44" s="85" t="s">
        <v>278</v>
      </c>
      <c r="F44" s="85" t="s">
        <v>279</v>
      </c>
      <c r="G44" s="85" t="s">
        <v>280</v>
      </c>
      <c r="H44" s="85" t="s">
        <v>281</v>
      </c>
      <c r="I44" s="85" t="s">
        <v>282</v>
      </c>
      <c r="J44" s="85">
        <v>9948168336</v>
      </c>
      <c r="K44" s="97">
        <v>42573</v>
      </c>
      <c r="L44" s="97">
        <v>42573</v>
      </c>
    </row>
    <row r="45" spans="1:14" s="85" customFormat="1">
      <c r="A45" s="85">
        <v>40</v>
      </c>
      <c r="B45" s="85" t="s">
        <v>180</v>
      </c>
      <c r="C45" s="85" t="s">
        <v>277</v>
      </c>
      <c r="E45" s="85" t="s">
        <v>283</v>
      </c>
      <c r="F45" s="85" t="s">
        <v>284</v>
      </c>
      <c r="G45" s="85" t="s">
        <v>285</v>
      </c>
      <c r="H45" s="85" t="s">
        <v>286</v>
      </c>
      <c r="I45" s="85" t="s">
        <v>255</v>
      </c>
      <c r="J45" s="85">
        <v>9618950275</v>
      </c>
      <c r="K45" s="97">
        <v>42567</v>
      </c>
      <c r="L45" s="97">
        <v>42567</v>
      </c>
    </row>
    <row r="46" spans="1:14" s="85" customFormat="1">
      <c r="A46" s="85">
        <v>41</v>
      </c>
      <c r="B46" s="85" t="s">
        <v>180</v>
      </c>
      <c r="C46" s="85" t="s">
        <v>277</v>
      </c>
      <c r="E46" s="85" t="s">
        <v>287</v>
      </c>
      <c r="F46" s="85" t="s">
        <v>288</v>
      </c>
      <c r="G46" s="85" t="s">
        <v>289</v>
      </c>
      <c r="H46" s="85" t="s">
        <v>281</v>
      </c>
      <c r="I46" s="85" t="s">
        <v>282</v>
      </c>
      <c r="J46" s="85">
        <v>9603329139</v>
      </c>
      <c r="K46" s="97">
        <v>42570</v>
      </c>
      <c r="L46" s="97">
        <v>42570</v>
      </c>
    </row>
    <row r="47" spans="1:14" s="85" customFormat="1">
      <c r="A47" s="85">
        <v>42</v>
      </c>
      <c r="B47" s="85" t="s">
        <v>180</v>
      </c>
      <c r="C47" s="85" t="s">
        <v>290</v>
      </c>
      <c r="E47" s="85" t="s">
        <v>291</v>
      </c>
      <c r="F47" s="85" t="s">
        <v>292</v>
      </c>
      <c r="G47" s="85" t="s">
        <v>293</v>
      </c>
      <c r="H47" s="85" t="s">
        <v>281</v>
      </c>
      <c r="I47" s="85" t="s">
        <v>282</v>
      </c>
      <c r="J47" s="85">
        <v>9948168336</v>
      </c>
      <c r="K47" s="97">
        <v>42572</v>
      </c>
    </row>
    <row r="48" spans="1:14" s="85" customFormat="1">
      <c r="A48" s="99">
        <v>43</v>
      </c>
      <c r="B48" s="85" t="s">
        <v>180</v>
      </c>
      <c r="C48" s="85" t="s">
        <v>181</v>
      </c>
      <c r="E48" s="85" t="s">
        <v>234</v>
      </c>
      <c r="F48" s="85" t="s">
        <v>294</v>
      </c>
      <c r="G48" s="85" t="s">
        <v>289</v>
      </c>
      <c r="H48" s="85" t="s">
        <v>281</v>
      </c>
      <c r="I48" s="85" t="s">
        <v>282</v>
      </c>
      <c r="J48" s="85">
        <v>96033291369</v>
      </c>
      <c r="K48" s="97">
        <v>42568</v>
      </c>
      <c r="N48" s="85" t="s">
        <v>295</v>
      </c>
    </row>
    <row r="49" spans="1:14" s="85" customFormat="1">
      <c r="A49" s="99">
        <v>44</v>
      </c>
      <c r="B49" s="85" t="s">
        <v>180</v>
      </c>
      <c r="C49" s="85" t="s">
        <v>181</v>
      </c>
      <c r="E49" s="85" t="s">
        <v>296</v>
      </c>
      <c r="F49" s="85" t="s">
        <v>294</v>
      </c>
      <c r="G49" s="85" t="s">
        <v>297</v>
      </c>
      <c r="H49" s="85" t="s">
        <v>298</v>
      </c>
      <c r="I49" s="85" t="s">
        <v>255</v>
      </c>
      <c r="J49" s="85">
        <v>97702596447</v>
      </c>
      <c r="K49" s="97">
        <v>42616</v>
      </c>
    </row>
    <row r="50" spans="1:14" s="85" customFormat="1">
      <c r="A50" s="99">
        <v>45</v>
      </c>
      <c r="B50" s="85" t="s">
        <v>180</v>
      </c>
      <c r="C50" s="85" t="s">
        <v>210</v>
      </c>
      <c r="F50" s="85" t="s">
        <v>299</v>
      </c>
      <c r="G50" s="85" t="s">
        <v>300</v>
      </c>
      <c r="H50" s="85" t="s">
        <v>301</v>
      </c>
      <c r="I50" s="85" t="s">
        <v>282</v>
      </c>
      <c r="J50" s="85">
        <v>9966572888</v>
      </c>
      <c r="K50" s="97">
        <v>42546</v>
      </c>
    </row>
    <row r="51" spans="1:14" s="85" customFormat="1">
      <c r="A51" s="99">
        <v>46</v>
      </c>
      <c r="B51" s="85" t="s">
        <v>180</v>
      </c>
      <c r="C51" s="85" t="s">
        <v>181</v>
      </c>
      <c r="E51" s="85" t="s">
        <v>302</v>
      </c>
      <c r="F51" s="85" t="s">
        <v>303</v>
      </c>
      <c r="G51" s="85" t="s">
        <v>304</v>
      </c>
      <c r="H51" s="85" t="s">
        <v>286</v>
      </c>
      <c r="I51" s="85" t="s">
        <v>255</v>
      </c>
      <c r="J51" s="85">
        <v>9618950275</v>
      </c>
      <c r="K51" s="97">
        <v>42573</v>
      </c>
    </row>
    <row r="52" spans="1:14" s="85" customFormat="1">
      <c r="A52" s="99">
        <v>47</v>
      </c>
      <c r="B52" s="85" t="s">
        <v>180</v>
      </c>
      <c r="C52" s="85" t="s">
        <v>181</v>
      </c>
      <c r="E52" s="85" t="s">
        <v>241</v>
      </c>
      <c r="F52" s="85" t="s">
        <v>292</v>
      </c>
      <c r="G52" s="85" t="s">
        <v>305</v>
      </c>
      <c r="H52" s="85" t="s">
        <v>298</v>
      </c>
      <c r="I52" s="85" t="s">
        <v>255</v>
      </c>
      <c r="J52" s="85">
        <v>7702596447</v>
      </c>
      <c r="K52" s="97">
        <v>42568</v>
      </c>
      <c r="L52" s="97">
        <v>42616</v>
      </c>
    </row>
    <row r="53" spans="1:14" s="85" customFormat="1">
      <c r="A53" s="85">
        <v>48</v>
      </c>
      <c r="B53" s="85" t="s">
        <v>180</v>
      </c>
      <c r="C53" s="85" t="s">
        <v>181</v>
      </c>
      <c r="E53" s="85" t="s">
        <v>216</v>
      </c>
      <c r="F53" s="85" t="s">
        <v>292</v>
      </c>
      <c r="G53" s="85" t="s">
        <v>306</v>
      </c>
      <c r="H53" s="85" t="s">
        <v>281</v>
      </c>
      <c r="I53" s="85" t="s">
        <v>282</v>
      </c>
      <c r="J53" s="85">
        <v>9948168336</v>
      </c>
      <c r="K53" s="97">
        <v>42573</v>
      </c>
      <c r="N53" s="85" t="s">
        <v>307</v>
      </c>
    </row>
    <row r="54" spans="1:14" s="85" customFormat="1">
      <c r="A54" s="85">
        <v>49</v>
      </c>
    </row>
    <row r="55" spans="1:14" s="85" customFormat="1">
      <c r="A55" s="85">
        <v>50</v>
      </c>
    </row>
    <row r="56" spans="1:14" s="85" customFormat="1"/>
    <row r="57" spans="1:14" s="85" customFormat="1"/>
    <row r="58" spans="1:14" s="85" customFormat="1"/>
    <row r="59" spans="1:14" s="85" customFormat="1"/>
    <row r="60" spans="1:14" s="85" customFormat="1"/>
    <row r="61" spans="1:14" s="85" customFormat="1"/>
    <row r="62" spans="1:14" s="85" customFormat="1"/>
    <row r="63" spans="1:14" s="85" customForma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B1" zoomScale="98" zoomScaleNormal="98" workbookViewId="0">
      <selection activeCell="L19" sqref="L1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MY SALES</vt:lpstr>
      <vt:lpstr>MDA</vt:lpstr>
      <vt:lpstr>COLLECTINS</vt:lpstr>
      <vt:lpstr>DEMO REPORT</vt:lpstr>
      <vt:lpstr>Dealers meet photos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2016-09-08T21:47:27Z</dcterms:modified>
</cp:coreProperties>
</file>