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CMB-1\Documents\"/>
    </mc:Choice>
  </mc:AlternateContent>
  <bookViews>
    <workbookView xWindow="0" yWindow="0" windowWidth="20490" windowHeight="67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" i="1" l="1"/>
  <c r="J55" i="1"/>
  <c r="K54" i="1"/>
  <c r="J54" i="1"/>
  <c r="K52" i="1"/>
  <c r="J52" i="1"/>
  <c r="J50" i="1"/>
  <c r="E50" i="1"/>
  <c r="D50" i="1"/>
  <c r="K50" i="1" s="1"/>
  <c r="K49" i="1"/>
  <c r="J49" i="1"/>
  <c r="K48" i="1"/>
  <c r="J48" i="1"/>
  <c r="J51" i="1" s="1"/>
  <c r="J47" i="1"/>
  <c r="E47" i="1"/>
  <c r="D47" i="1"/>
  <c r="K47" i="1" s="1"/>
  <c r="K51" i="1" s="1"/>
  <c r="K45" i="1"/>
  <c r="J45" i="1"/>
  <c r="K43" i="1"/>
  <c r="J43" i="1"/>
  <c r="K42" i="1"/>
  <c r="K44" i="1" s="1"/>
  <c r="J42" i="1"/>
  <c r="J44" i="1" s="1"/>
  <c r="K41" i="1"/>
  <c r="J41" i="1"/>
  <c r="K39" i="1"/>
  <c r="J39" i="1"/>
  <c r="K37" i="1"/>
  <c r="J37" i="1"/>
  <c r="K36" i="1"/>
  <c r="J36" i="1"/>
  <c r="K35" i="1"/>
  <c r="K38" i="1" s="1"/>
  <c r="J35" i="1"/>
  <c r="J38" i="1" s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K32" i="1" s="1"/>
  <c r="J24" i="1"/>
  <c r="J32" i="1" s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K19" i="1" s="1"/>
  <c r="J5" i="1"/>
  <c r="J19" i="1" s="1"/>
  <c r="K56" i="1" l="1"/>
  <c r="K59" i="1" s="1"/>
  <c r="J56" i="1"/>
  <c r="J59" i="1" s="1"/>
</calcChain>
</file>

<file path=xl/sharedStrings.xml><?xml version="1.0" encoding="utf-8"?>
<sst xmlns="http://schemas.openxmlformats.org/spreadsheetml/2006/main" count="75" uniqueCount="48">
  <si>
    <t>BTS</t>
  </si>
  <si>
    <t>Work Details</t>
  </si>
  <si>
    <t>No Of Lots</t>
  </si>
  <si>
    <t>DNA</t>
  </si>
  <si>
    <t>PCR</t>
  </si>
  <si>
    <t>RT</t>
  </si>
  <si>
    <t>SSR</t>
  </si>
  <si>
    <t>Gel</t>
  </si>
  <si>
    <t>ZAG</t>
  </si>
  <si>
    <t>Total Sample</t>
  </si>
  <si>
    <t>Total PCR</t>
  </si>
  <si>
    <t>Crop - Paddy</t>
  </si>
  <si>
    <t>Leaf Verification</t>
  </si>
  <si>
    <t>-</t>
  </si>
  <si>
    <t>MGOT paddy</t>
  </si>
  <si>
    <t>MGOT Verification</t>
  </si>
  <si>
    <t>Crop - Maize</t>
  </si>
  <si>
    <t>MGOT Maize</t>
  </si>
  <si>
    <t>Crop- Vegetable</t>
  </si>
  <si>
    <t>MGOT Vegetable</t>
  </si>
  <si>
    <t>Crop- Papaya</t>
  </si>
  <si>
    <t>Papaya Marker Selection</t>
  </si>
  <si>
    <t>TOTAL</t>
  </si>
  <si>
    <t>RND</t>
  </si>
  <si>
    <t xml:space="preserve">Catalog Marker identification </t>
  </si>
  <si>
    <t>Catalog Marker  Validation</t>
  </si>
  <si>
    <t>Hybrid Parent Marker identification &amp; marker Validation</t>
  </si>
  <si>
    <t>Paddy MAS</t>
  </si>
  <si>
    <t>Paddy Background</t>
  </si>
  <si>
    <t>Hybrid Documentation</t>
  </si>
  <si>
    <t>2 hybrid</t>
  </si>
  <si>
    <t>Paddy New Gene Experiment</t>
  </si>
  <si>
    <t>Paddy Seed  Experiment</t>
  </si>
  <si>
    <t>Maize MAS</t>
  </si>
  <si>
    <t>Maize Diversity</t>
  </si>
  <si>
    <t>1 hybrid</t>
  </si>
  <si>
    <t>Crop- Bajra</t>
  </si>
  <si>
    <t>Bajra Diversity</t>
  </si>
  <si>
    <t>Bajra New Gene Experiment</t>
  </si>
  <si>
    <t>New Gene for DM</t>
  </si>
  <si>
    <t>Crop- Mustard</t>
  </si>
  <si>
    <t>Marker test</t>
  </si>
  <si>
    <t>Hybrid test</t>
  </si>
  <si>
    <t>MAS Restorer &amp; CMS</t>
  </si>
  <si>
    <t>Parent Purity Test (MUESP# 1491, 2491)</t>
  </si>
  <si>
    <t>Crop- Wheat</t>
  </si>
  <si>
    <t>RND TOTAL</t>
  </si>
  <si>
    <t>FC Molecular Lab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</si>
</sst>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25"/>
      <color theme="1"/>
      <name val="Calibri"/>
      <family val="2"/>
    </font>
    <font>
      <b/>
      <sz val="12"/>
      <color rgb="FFFF0000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93C47D"/>
        <bgColor rgb="FF93C47D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4"/>
  <sheetViews>
    <sheetView tabSelected="1" topLeftCell="A46" workbookViewId="0">
      <selection activeCell="M10" sqref="M10"/>
    </sheetView>
  </sheetViews>
  <sheetFormatPr defaultColWidth="14.42578125" defaultRowHeight="15" x14ac:dyDescent="0.25"/>
  <cols>
    <col min="1" max="1" width="19.85546875" style="18" customWidth="1"/>
    <col min="2" max="2" width="11.28515625" style="18" bestFit="1" customWidth="1"/>
    <col min="3" max="7" width="7" style="18" bestFit="1" customWidth="1"/>
    <col min="8" max="8" width="6" style="18" bestFit="1" customWidth="1"/>
    <col min="9" max="9" width="4.140625" style="18" customWidth="1"/>
    <col min="10" max="10" width="13.28515625" style="18" customWidth="1"/>
    <col min="11" max="11" width="10" style="18" customWidth="1"/>
    <col min="12" max="27" width="8.7109375" style="18" customWidth="1"/>
    <col min="28" max="16384" width="14.42578125" style="18"/>
  </cols>
  <sheetData>
    <row r="1" spans="1:27" ht="15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 x14ac:dyDescent="0.25">
      <c r="A2" s="22" t="s">
        <v>0</v>
      </c>
      <c r="B2" s="20"/>
      <c r="C2" s="20"/>
      <c r="D2" s="20"/>
      <c r="E2" s="20"/>
      <c r="F2" s="20"/>
      <c r="G2" s="20"/>
      <c r="H2" s="20"/>
      <c r="I2" s="2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75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/>
      <c r="J3" s="4" t="s">
        <v>9</v>
      </c>
      <c r="K3" s="4" t="s">
        <v>10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5">
      <c r="A4" s="28" t="s">
        <v>11</v>
      </c>
      <c r="B4" s="20"/>
      <c r="C4" s="20"/>
      <c r="D4" s="20"/>
      <c r="E4" s="20"/>
      <c r="F4" s="20"/>
      <c r="G4" s="20"/>
      <c r="H4" s="20"/>
      <c r="I4" s="21"/>
      <c r="J4" s="5"/>
      <c r="K4" s="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25">
      <c r="A5" s="6" t="s">
        <v>12</v>
      </c>
      <c r="B5" s="7" t="s">
        <v>13</v>
      </c>
      <c r="C5" s="7">
        <v>2964</v>
      </c>
      <c r="D5" s="7">
        <v>15233</v>
      </c>
      <c r="E5" s="7">
        <v>14163</v>
      </c>
      <c r="F5" s="7">
        <v>1070</v>
      </c>
      <c r="G5" s="7">
        <v>494</v>
      </c>
      <c r="H5" s="7">
        <v>576</v>
      </c>
      <c r="I5" s="7"/>
      <c r="J5" s="5">
        <f t="shared" ref="J5:K18" si="0">C5</f>
        <v>2964</v>
      </c>
      <c r="K5" s="5">
        <f t="shared" si="0"/>
        <v>15233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 x14ac:dyDescent="0.25">
      <c r="A6" s="6" t="s">
        <v>14</v>
      </c>
      <c r="B6" s="7">
        <v>2543</v>
      </c>
      <c r="C6" s="7">
        <v>145283</v>
      </c>
      <c r="D6" s="7">
        <v>189455</v>
      </c>
      <c r="E6" s="7">
        <v>189071</v>
      </c>
      <c r="F6" s="7">
        <v>384</v>
      </c>
      <c r="G6" s="7">
        <v>384</v>
      </c>
      <c r="H6" s="7">
        <v>384</v>
      </c>
      <c r="I6" s="7"/>
      <c r="J6" s="5">
        <f t="shared" si="0"/>
        <v>145283</v>
      </c>
      <c r="K6" s="5">
        <f t="shared" si="0"/>
        <v>189455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customHeight="1" x14ac:dyDescent="0.25">
      <c r="A7" s="6" t="s">
        <v>15</v>
      </c>
      <c r="B7" s="7">
        <v>323</v>
      </c>
      <c r="C7" s="7">
        <v>31312</v>
      </c>
      <c r="D7" s="7">
        <v>45528</v>
      </c>
      <c r="E7" s="7">
        <v>45240</v>
      </c>
      <c r="F7" s="7">
        <v>288</v>
      </c>
      <c r="G7" s="7">
        <v>0</v>
      </c>
      <c r="H7" s="7">
        <v>288</v>
      </c>
      <c r="I7" s="7"/>
      <c r="J7" s="5">
        <f t="shared" si="0"/>
        <v>31312</v>
      </c>
      <c r="K7" s="5">
        <f t="shared" si="0"/>
        <v>45528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x14ac:dyDescent="0.25">
      <c r="A8" s="1"/>
      <c r="B8" s="2"/>
      <c r="C8" s="2"/>
      <c r="D8" s="2"/>
      <c r="E8" s="2"/>
      <c r="F8" s="2"/>
      <c r="G8" s="2"/>
      <c r="H8" s="2"/>
      <c r="I8" s="2"/>
      <c r="J8" s="5">
        <f t="shared" si="0"/>
        <v>0</v>
      </c>
      <c r="K8" s="5">
        <f t="shared" si="0"/>
        <v>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>
        <f t="shared" si="0"/>
        <v>0</v>
      </c>
      <c r="K9" s="5">
        <f t="shared" si="0"/>
        <v>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25">
      <c r="A10" s="28" t="s">
        <v>16</v>
      </c>
      <c r="B10" s="20"/>
      <c r="C10" s="20"/>
      <c r="D10" s="20"/>
      <c r="E10" s="20"/>
      <c r="F10" s="20"/>
      <c r="G10" s="20"/>
      <c r="H10" s="20"/>
      <c r="I10" s="21"/>
      <c r="J10" s="5">
        <f t="shared" si="0"/>
        <v>0</v>
      </c>
      <c r="K10" s="5">
        <f t="shared" si="0"/>
        <v>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25">
      <c r="A11" s="6" t="s">
        <v>17</v>
      </c>
      <c r="B11" s="7"/>
      <c r="C11" s="7">
        <v>522</v>
      </c>
      <c r="D11" s="7">
        <v>552</v>
      </c>
      <c r="E11" s="7">
        <v>552</v>
      </c>
      <c r="F11" s="7">
        <v>0</v>
      </c>
      <c r="G11" s="7">
        <v>0</v>
      </c>
      <c r="H11" s="7">
        <v>0</v>
      </c>
      <c r="I11" s="7"/>
      <c r="J11" s="5">
        <f t="shared" si="0"/>
        <v>522</v>
      </c>
      <c r="K11" s="5">
        <f t="shared" si="0"/>
        <v>552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>
        <f t="shared" si="0"/>
        <v>0</v>
      </c>
      <c r="K12" s="5">
        <f t="shared" si="0"/>
        <v>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 x14ac:dyDescent="0.25">
      <c r="A13" s="22" t="s">
        <v>18</v>
      </c>
      <c r="B13" s="20"/>
      <c r="C13" s="20"/>
      <c r="D13" s="20"/>
      <c r="E13" s="20"/>
      <c r="F13" s="20"/>
      <c r="G13" s="20"/>
      <c r="H13" s="20"/>
      <c r="I13" s="21"/>
      <c r="J13" s="5">
        <f t="shared" si="0"/>
        <v>0</v>
      </c>
      <c r="K13" s="5">
        <f t="shared" si="0"/>
        <v>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5.75" customHeight="1" x14ac:dyDescent="0.25">
      <c r="A14" s="6" t="s">
        <v>19</v>
      </c>
      <c r="B14" s="7">
        <v>2264</v>
      </c>
      <c r="C14" s="7">
        <v>150681</v>
      </c>
      <c r="D14" s="8">
        <v>164620</v>
      </c>
      <c r="E14" s="7">
        <v>0</v>
      </c>
      <c r="F14" s="8">
        <v>164620</v>
      </c>
      <c r="G14" s="7">
        <v>156522</v>
      </c>
      <c r="H14" s="7">
        <v>9291</v>
      </c>
      <c r="I14" s="7"/>
      <c r="J14" s="5">
        <f t="shared" si="0"/>
        <v>150681</v>
      </c>
      <c r="K14" s="5">
        <f t="shared" si="0"/>
        <v>164620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 x14ac:dyDescent="0.25">
      <c r="A15" s="4"/>
      <c r="B15" s="5"/>
      <c r="C15" s="5"/>
      <c r="D15" s="5"/>
      <c r="E15" s="5"/>
      <c r="F15" s="5"/>
      <c r="G15" s="5"/>
      <c r="H15" s="5"/>
      <c r="I15" s="5"/>
      <c r="J15" s="5">
        <f t="shared" si="0"/>
        <v>0</v>
      </c>
      <c r="K15" s="5">
        <f t="shared" si="0"/>
        <v>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25">
      <c r="A16" s="28" t="s">
        <v>20</v>
      </c>
      <c r="B16" s="20"/>
      <c r="C16" s="20"/>
      <c r="D16" s="20"/>
      <c r="E16" s="20"/>
      <c r="F16" s="20"/>
      <c r="G16" s="20"/>
      <c r="H16" s="20"/>
      <c r="I16" s="21"/>
      <c r="J16" s="5">
        <f t="shared" si="0"/>
        <v>0</v>
      </c>
      <c r="K16" s="5">
        <f t="shared" si="0"/>
        <v>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 x14ac:dyDescent="0.25">
      <c r="A17" s="11" t="s">
        <v>21</v>
      </c>
      <c r="B17" s="5"/>
      <c r="C17" s="5">
        <v>14057</v>
      </c>
      <c r="D17" s="5">
        <v>16600</v>
      </c>
      <c r="E17" s="5">
        <v>0</v>
      </c>
      <c r="F17" s="5">
        <v>16600</v>
      </c>
      <c r="G17" s="5">
        <v>16600</v>
      </c>
      <c r="H17" s="5">
        <v>0</v>
      </c>
      <c r="I17" s="5"/>
      <c r="J17" s="5">
        <f t="shared" si="0"/>
        <v>14057</v>
      </c>
      <c r="K17" s="5">
        <f t="shared" si="0"/>
        <v>16600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5">
        <f t="shared" si="0"/>
        <v>0</v>
      </c>
      <c r="K18" s="5">
        <f t="shared" si="0"/>
        <v>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 x14ac:dyDescent="0.25">
      <c r="A19" s="19" t="s">
        <v>22</v>
      </c>
      <c r="B19" s="20"/>
      <c r="C19" s="20"/>
      <c r="D19" s="20"/>
      <c r="E19" s="20"/>
      <c r="F19" s="20"/>
      <c r="G19" s="20"/>
      <c r="H19" s="20"/>
      <c r="I19" s="21"/>
      <c r="J19" s="10">
        <f t="shared" ref="J19:K19" si="1">SUM(J5:J18)</f>
        <v>344819</v>
      </c>
      <c r="K19" s="10">
        <f t="shared" si="1"/>
        <v>431988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49.5" customHeight="1" x14ac:dyDescent="0.25">
      <c r="A21" s="25" t="s">
        <v>23</v>
      </c>
      <c r="B21" s="26"/>
      <c r="C21" s="26"/>
      <c r="D21" s="26"/>
      <c r="E21" s="26"/>
      <c r="F21" s="26"/>
      <c r="G21" s="26"/>
      <c r="H21" s="26"/>
      <c r="I21" s="27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5.75" customHeight="1" x14ac:dyDescent="0.25">
      <c r="A22" s="4" t="s">
        <v>1</v>
      </c>
      <c r="B22" s="4"/>
      <c r="C22" s="4" t="s">
        <v>3</v>
      </c>
      <c r="D22" s="4" t="s">
        <v>4</v>
      </c>
      <c r="E22" s="4" t="s">
        <v>5</v>
      </c>
      <c r="F22" s="4" t="s">
        <v>6</v>
      </c>
      <c r="G22" s="4" t="s">
        <v>7</v>
      </c>
      <c r="H22" s="4" t="s">
        <v>8</v>
      </c>
      <c r="I22" s="4"/>
      <c r="J22" s="4" t="s">
        <v>9</v>
      </c>
      <c r="K22" s="4" t="s">
        <v>10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x14ac:dyDescent="0.25">
      <c r="A23" s="22" t="s">
        <v>11</v>
      </c>
      <c r="B23" s="20"/>
      <c r="C23" s="20"/>
      <c r="D23" s="20"/>
      <c r="E23" s="20"/>
      <c r="F23" s="20"/>
      <c r="G23" s="20"/>
      <c r="H23" s="20"/>
      <c r="I23" s="2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5.75" customHeight="1" x14ac:dyDescent="0.25">
      <c r="A24" s="11" t="s">
        <v>24</v>
      </c>
      <c r="B24" s="7"/>
      <c r="C24" s="8">
        <v>0</v>
      </c>
      <c r="D24" s="8">
        <v>5308</v>
      </c>
      <c r="E24" s="7">
        <v>5258</v>
      </c>
      <c r="F24" s="7">
        <v>50</v>
      </c>
      <c r="G24" s="7">
        <v>50</v>
      </c>
      <c r="H24" s="7">
        <v>0</v>
      </c>
      <c r="I24" s="7"/>
      <c r="J24" s="5">
        <f t="shared" ref="J24:K31" si="2">C24</f>
        <v>0</v>
      </c>
      <c r="K24" s="5">
        <f t="shared" si="2"/>
        <v>5308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31.5" x14ac:dyDescent="0.25">
      <c r="A25" s="11" t="s">
        <v>25</v>
      </c>
      <c r="B25" s="7"/>
      <c r="C25" s="8">
        <v>2050</v>
      </c>
      <c r="D25" s="8">
        <v>10504</v>
      </c>
      <c r="E25" s="7">
        <v>8632</v>
      </c>
      <c r="F25" s="7">
        <v>1872</v>
      </c>
      <c r="G25" s="7">
        <v>1872</v>
      </c>
      <c r="H25" s="7">
        <v>0</v>
      </c>
      <c r="I25" s="7"/>
      <c r="J25" s="5">
        <f t="shared" si="2"/>
        <v>2050</v>
      </c>
      <c r="K25" s="5">
        <f t="shared" si="2"/>
        <v>10504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25">
      <c r="A26" s="11" t="s">
        <v>26</v>
      </c>
      <c r="B26" s="7"/>
      <c r="C26" s="8">
        <v>1192</v>
      </c>
      <c r="D26" s="8">
        <v>2660</v>
      </c>
      <c r="E26" s="7">
        <v>2660</v>
      </c>
      <c r="F26" s="7">
        <v>0</v>
      </c>
      <c r="G26" s="7">
        <v>0</v>
      </c>
      <c r="H26" s="7">
        <v>0</v>
      </c>
      <c r="I26" s="7"/>
      <c r="J26" s="5">
        <f t="shared" si="2"/>
        <v>1192</v>
      </c>
      <c r="K26" s="5">
        <f t="shared" si="2"/>
        <v>2660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25">
      <c r="A27" s="6" t="s">
        <v>27</v>
      </c>
      <c r="B27" s="5"/>
      <c r="C27" s="5">
        <v>12911</v>
      </c>
      <c r="D27" s="5">
        <v>17784</v>
      </c>
      <c r="E27" s="5">
        <v>13727</v>
      </c>
      <c r="F27" s="5">
        <v>4057</v>
      </c>
      <c r="G27" s="5">
        <v>3933</v>
      </c>
      <c r="H27" s="5">
        <v>384</v>
      </c>
      <c r="I27" s="5"/>
      <c r="J27" s="5">
        <f t="shared" si="2"/>
        <v>12911</v>
      </c>
      <c r="K27" s="5">
        <f t="shared" si="2"/>
        <v>17784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25">
      <c r="A28" s="6" t="s">
        <v>28</v>
      </c>
      <c r="B28" s="5"/>
      <c r="C28" s="5">
        <v>56</v>
      </c>
      <c r="D28" s="5">
        <v>23518</v>
      </c>
      <c r="E28" s="5">
        <v>23518</v>
      </c>
      <c r="F28" s="5">
        <v>0</v>
      </c>
      <c r="G28" s="5">
        <v>0</v>
      </c>
      <c r="H28" s="5">
        <v>0</v>
      </c>
      <c r="I28" s="5"/>
      <c r="J28" s="5">
        <f t="shared" si="2"/>
        <v>56</v>
      </c>
      <c r="K28" s="5">
        <f t="shared" si="2"/>
        <v>23518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31.5" x14ac:dyDescent="0.25">
      <c r="A29" s="11" t="s">
        <v>29</v>
      </c>
      <c r="B29" s="5" t="s">
        <v>30</v>
      </c>
      <c r="C29" s="5">
        <v>12</v>
      </c>
      <c r="D29" s="5">
        <v>160</v>
      </c>
      <c r="E29" s="5">
        <v>0</v>
      </c>
      <c r="F29" s="5">
        <v>160</v>
      </c>
      <c r="G29" s="5">
        <v>160</v>
      </c>
      <c r="H29" s="5">
        <v>0</v>
      </c>
      <c r="I29" s="5"/>
      <c r="J29" s="5">
        <f t="shared" si="2"/>
        <v>12</v>
      </c>
      <c r="K29" s="5">
        <f t="shared" si="2"/>
        <v>160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25">
      <c r="A30" s="11" t="s">
        <v>31</v>
      </c>
      <c r="B30" s="5"/>
      <c r="C30" s="5">
        <v>95</v>
      </c>
      <c r="D30" s="5">
        <v>2071</v>
      </c>
      <c r="E30" s="5">
        <v>1281</v>
      </c>
      <c r="F30" s="5">
        <v>790</v>
      </c>
      <c r="G30" s="5">
        <v>780</v>
      </c>
      <c r="H30" s="5">
        <v>0</v>
      </c>
      <c r="I30" s="5"/>
      <c r="J30" s="5">
        <f t="shared" si="2"/>
        <v>95</v>
      </c>
      <c r="K30" s="5">
        <f t="shared" si="2"/>
        <v>2071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 x14ac:dyDescent="0.25">
      <c r="A31" s="11" t="s">
        <v>32</v>
      </c>
      <c r="B31" s="5"/>
      <c r="C31" s="5">
        <v>1034</v>
      </c>
      <c r="D31" s="5">
        <v>1056</v>
      </c>
      <c r="E31" s="5">
        <v>1056</v>
      </c>
      <c r="F31" s="5">
        <v>0</v>
      </c>
      <c r="G31" s="5">
        <v>0</v>
      </c>
      <c r="H31" s="5">
        <v>0</v>
      </c>
      <c r="I31" s="5"/>
      <c r="J31" s="5">
        <f t="shared" si="2"/>
        <v>1034</v>
      </c>
      <c r="K31" s="5">
        <f t="shared" si="2"/>
        <v>1056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 x14ac:dyDescent="0.25">
      <c r="A32" s="19" t="s">
        <v>22</v>
      </c>
      <c r="B32" s="20"/>
      <c r="C32" s="20"/>
      <c r="D32" s="20"/>
      <c r="E32" s="20"/>
      <c r="F32" s="20"/>
      <c r="G32" s="20"/>
      <c r="H32" s="20"/>
      <c r="I32" s="21"/>
      <c r="J32" s="10">
        <f t="shared" ref="J32:K32" si="3">SUM(J24:J31)</f>
        <v>17350</v>
      </c>
      <c r="K32" s="10">
        <f t="shared" si="3"/>
        <v>63061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5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5"/>
      <c r="K33" s="5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5.75" customHeight="1" x14ac:dyDescent="0.25">
      <c r="A34" s="22" t="s">
        <v>16</v>
      </c>
      <c r="B34" s="20"/>
      <c r="C34" s="20"/>
      <c r="D34" s="20"/>
      <c r="E34" s="20"/>
      <c r="F34" s="20"/>
      <c r="G34" s="20"/>
      <c r="H34" s="20"/>
      <c r="I34" s="21"/>
      <c r="J34" s="4" t="s">
        <v>9</v>
      </c>
      <c r="K34" s="4" t="s">
        <v>10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5.75" customHeight="1" x14ac:dyDescent="0.25">
      <c r="A35" s="6" t="s">
        <v>33</v>
      </c>
      <c r="B35" s="7"/>
      <c r="C35" s="7">
        <v>50708</v>
      </c>
      <c r="D35" s="7">
        <v>61114</v>
      </c>
      <c r="E35" s="7">
        <v>61114</v>
      </c>
      <c r="F35" s="7">
        <v>0</v>
      </c>
      <c r="G35" s="7">
        <v>0</v>
      </c>
      <c r="H35" s="7">
        <v>0</v>
      </c>
      <c r="I35" s="7"/>
      <c r="J35" s="5">
        <f t="shared" ref="J35:K37" si="4">C35</f>
        <v>50708</v>
      </c>
      <c r="K35" s="5">
        <f t="shared" si="4"/>
        <v>61114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 x14ac:dyDescent="0.25">
      <c r="A36" s="6" t="s">
        <v>34</v>
      </c>
      <c r="B36" s="7"/>
      <c r="C36" s="7">
        <v>23</v>
      </c>
      <c r="D36" s="7">
        <v>10584</v>
      </c>
      <c r="E36" s="7">
        <v>10584</v>
      </c>
      <c r="F36" s="7">
        <v>0</v>
      </c>
      <c r="G36" s="7">
        <v>0</v>
      </c>
      <c r="H36" s="7">
        <v>0</v>
      </c>
      <c r="I36" s="7"/>
      <c r="J36" s="5">
        <f t="shared" si="4"/>
        <v>23</v>
      </c>
      <c r="K36" s="5">
        <f t="shared" si="4"/>
        <v>10584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 x14ac:dyDescent="0.25">
      <c r="A37" s="11" t="s">
        <v>29</v>
      </c>
      <c r="B37" s="7" t="s">
        <v>35</v>
      </c>
      <c r="C37" s="7">
        <v>8</v>
      </c>
      <c r="D37" s="7">
        <v>168</v>
      </c>
      <c r="E37" s="7">
        <v>0</v>
      </c>
      <c r="F37" s="7">
        <v>168</v>
      </c>
      <c r="G37" s="7">
        <v>168</v>
      </c>
      <c r="H37" s="7">
        <v>0</v>
      </c>
      <c r="I37" s="7"/>
      <c r="J37" s="5">
        <f t="shared" si="4"/>
        <v>8</v>
      </c>
      <c r="K37" s="5">
        <f t="shared" si="4"/>
        <v>168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 x14ac:dyDescent="0.25">
      <c r="A38" s="19" t="s">
        <v>22</v>
      </c>
      <c r="B38" s="20"/>
      <c r="C38" s="20"/>
      <c r="D38" s="20"/>
      <c r="E38" s="20"/>
      <c r="F38" s="20"/>
      <c r="G38" s="20"/>
      <c r="H38" s="20"/>
      <c r="I38" s="21"/>
      <c r="J38" s="10">
        <f t="shared" ref="J38:K38" si="5">SUM(J35:J37)</f>
        <v>50739</v>
      </c>
      <c r="K38" s="10">
        <f t="shared" si="5"/>
        <v>71866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 x14ac:dyDescent="0.25">
      <c r="A39" s="4"/>
      <c r="B39" s="5"/>
      <c r="C39" s="5"/>
      <c r="D39" s="5"/>
      <c r="E39" s="5"/>
      <c r="F39" s="5"/>
      <c r="G39" s="5"/>
      <c r="H39" s="5"/>
      <c r="I39" s="5"/>
      <c r="J39" s="5">
        <f t="shared" ref="J39:K39" si="6">C39</f>
        <v>0</v>
      </c>
      <c r="K39" s="5">
        <f t="shared" si="6"/>
        <v>0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 x14ac:dyDescent="0.25">
      <c r="A40" s="22" t="s">
        <v>36</v>
      </c>
      <c r="B40" s="20"/>
      <c r="C40" s="20"/>
      <c r="D40" s="20"/>
      <c r="E40" s="20"/>
      <c r="F40" s="20"/>
      <c r="G40" s="20"/>
      <c r="H40" s="20"/>
      <c r="I40" s="21"/>
      <c r="J40" s="4" t="s">
        <v>9</v>
      </c>
      <c r="K40" s="4" t="s">
        <v>10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5.75" customHeight="1" x14ac:dyDescent="0.25">
      <c r="A41" s="6" t="s">
        <v>37</v>
      </c>
      <c r="B41" s="7"/>
      <c r="C41" s="7">
        <v>18</v>
      </c>
      <c r="D41" s="7">
        <v>11280</v>
      </c>
      <c r="E41" s="7">
        <v>0</v>
      </c>
      <c r="F41" s="7">
        <v>11280</v>
      </c>
      <c r="G41" s="7">
        <v>1500</v>
      </c>
      <c r="H41" s="7">
        <v>11280</v>
      </c>
      <c r="I41" s="7"/>
      <c r="J41" s="5">
        <f t="shared" ref="J41:K43" si="7">C41</f>
        <v>18</v>
      </c>
      <c r="K41" s="5">
        <f t="shared" si="7"/>
        <v>11280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 x14ac:dyDescent="0.25">
      <c r="A42" s="11" t="s">
        <v>26</v>
      </c>
      <c r="B42" s="7" t="s">
        <v>35</v>
      </c>
      <c r="C42" s="7">
        <v>14</v>
      </c>
      <c r="D42" s="7">
        <v>168</v>
      </c>
      <c r="E42" s="7">
        <v>0</v>
      </c>
      <c r="F42" s="7">
        <v>168</v>
      </c>
      <c r="G42" s="7">
        <v>168</v>
      </c>
      <c r="H42" s="7">
        <v>0</v>
      </c>
      <c r="I42" s="7"/>
      <c r="J42" s="5">
        <f t="shared" si="7"/>
        <v>14</v>
      </c>
      <c r="K42" s="5">
        <f t="shared" si="7"/>
        <v>168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31.5" x14ac:dyDescent="0.25">
      <c r="A43" s="9" t="s">
        <v>38</v>
      </c>
      <c r="B43" s="13" t="s">
        <v>39</v>
      </c>
      <c r="C43" s="7">
        <v>3899</v>
      </c>
      <c r="D43" s="7">
        <v>7285</v>
      </c>
      <c r="E43" s="7">
        <v>0</v>
      </c>
      <c r="F43" s="7">
        <v>7285</v>
      </c>
      <c r="G43" s="7">
        <v>6597</v>
      </c>
      <c r="H43" s="7">
        <v>825</v>
      </c>
      <c r="I43" s="7"/>
      <c r="J43" s="5">
        <f t="shared" si="7"/>
        <v>3899</v>
      </c>
      <c r="K43" s="5">
        <f t="shared" si="7"/>
        <v>7285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 x14ac:dyDescent="0.25">
      <c r="A44" s="19" t="s">
        <v>22</v>
      </c>
      <c r="B44" s="20"/>
      <c r="C44" s="20"/>
      <c r="D44" s="20"/>
      <c r="E44" s="20"/>
      <c r="F44" s="20"/>
      <c r="G44" s="20"/>
      <c r="H44" s="20"/>
      <c r="I44" s="21"/>
      <c r="J44" s="10">
        <f t="shared" ref="J44:K44" si="8">SUM(J41:J43)</f>
        <v>3931</v>
      </c>
      <c r="K44" s="10">
        <f t="shared" si="8"/>
        <v>18733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 x14ac:dyDescent="0.25">
      <c r="A45" s="4"/>
      <c r="B45" s="7"/>
      <c r="C45" s="7"/>
      <c r="D45" s="7"/>
      <c r="E45" s="7"/>
      <c r="F45" s="7"/>
      <c r="G45" s="7"/>
      <c r="H45" s="7"/>
      <c r="I45" s="7"/>
      <c r="J45" s="5">
        <f t="shared" ref="J45:K45" si="9">C45</f>
        <v>0</v>
      </c>
      <c r="K45" s="5">
        <f t="shared" si="9"/>
        <v>0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 x14ac:dyDescent="0.25">
      <c r="A46" s="22" t="s">
        <v>40</v>
      </c>
      <c r="B46" s="20"/>
      <c r="C46" s="20"/>
      <c r="D46" s="20"/>
      <c r="E46" s="20"/>
      <c r="F46" s="20"/>
      <c r="G46" s="20"/>
      <c r="H46" s="20"/>
      <c r="I46" s="21"/>
      <c r="J46" s="4" t="s">
        <v>9</v>
      </c>
      <c r="K46" s="4" t="s">
        <v>10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5.75" customHeight="1" x14ac:dyDescent="0.25">
      <c r="A47" s="6" t="s">
        <v>41</v>
      </c>
      <c r="B47" s="5"/>
      <c r="C47" s="5">
        <v>16</v>
      </c>
      <c r="D47" s="14">
        <f t="shared" ref="D47:E47" si="10">9*20+16*4+8*54+16*2+16*4</f>
        <v>772</v>
      </c>
      <c r="E47" s="14">
        <f t="shared" si="10"/>
        <v>772</v>
      </c>
      <c r="F47" s="5">
        <v>0</v>
      </c>
      <c r="G47" s="5">
        <v>0</v>
      </c>
      <c r="H47" s="5">
        <v>0</v>
      </c>
      <c r="I47" s="5"/>
      <c r="J47" s="5">
        <f t="shared" ref="J47:K50" si="11">C47</f>
        <v>16</v>
      </c>
      <c r="K47" s="5">
        <f t="shared" si="11"/>
        <v>772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 x14ac:dyDescent="0.25">
      <c r="A48" s="6" t="s">
        <v>42</v>
      </c>
      <c r="B48" s="5"/>
      <c r="C48" s="5">
        <v>15</v>
      </c>
      <c r="D48" s="5">
        <v>96</v>
      </c>
      <c r="E48" s="5">
        <v>96</v>
      </c>
      <c r="F48" s="5">
        <v>0</v>
      </c>
      <c r="G48" s="5">
        <v>0</v>
      </c>
      <c r="H48" s="5">
        <v>0</v>
      </c>
      <c r="I48" s="5"/>
      <c r="J48" s="5">
        <f t="shared" si="11"/>
        <v>15</v>
      </c>
      <c r="K48" s="5">
        <f t="shared" si="11"/>
        <v>96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31.5" x14ac:dyDescent="0.25">
      <c r="A49" s="11" t="s">
        <v>43</v>
      </c>
      <c r="B49" s="5"/>
      <c r="C49" s="5">
        <v>37</v>
      </c>
      <c r="D49" s="5">
        <v>139</v>
      </c>
      <c r="E49" s="5">
        <v>0</v>
      </c>
      <c r="F49" s="5">
        <v>139</v>
      </c>
      <c r="G49" s="5">
        <v>139</v>
      </c>
      <c r="H49" s="5">
        <v>0</v>
      </c>
      <c r="I49" s="5"/>
      <c r="J49" s="5">
        <f t="shared" si="11"/>
        <v>37</v>
      </c>
      <c r="K49" s="5">
        <f t="shared" si="11"/>
        <v>139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30" x14ac:dyDescent="0.25">
      <c r="A50" s="15" t="s">
        <v>44</v>
      </c>
      <c r="B50" s="5"/>
      <c r="C50" s="5">
        <v>184</v>
      </c>
      <c r="D50" s="8">
        <f t="shared" ref="D50:E50" si="12">9*12+20*2+40*2+9*40+9*226</f>
        <v>2622</v>
      </c>
      <c r="E50" s="8">
        <f t="shared" si="12"/>
        <v>2622</v>
      </c>
      <c r="F50" s="5">
        <v>0</v>
      </c>
      <c r="G50" s="5">
        <v>0</v>
      </c>
      <c r="H50" s="5">
        <v>0</v>
      </c>
      <c r="I50" s="5"/>
      <c r="J50" s="5">
        <f t="shared" si="11"/>
        <v>184</v>
      </c>
      <c r="K50" s="5">
        <f t="shared" si="11"/>
        <v>2622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 x14ac:dyDescent="0.25">
      <c r="A51" s="19" t="s">
        <v>22</v>
      </c>
      <c r="B51" s="20"/>
      <c r="C51" s="20"/>
      <c r="D51" s="20"/>
      <c r="E51" s="20"/>
      <c r="F51" s="20"/>
      <c r="G51" s="20"/>
      <c r="H51" s="20"/>
      <c r="I51" s="21"/>
      <c r="J51" s="10">
        <f t="shared" ref="J51:K51" si="13">SUM(J47:J50)</f>
        <v>252</v>
      </c>
      <c r="K51" s="10">
        <f t="shared" si="13"/>
        <v>3629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25">
      <c r="A52" s="1"/>
      <c r="B52" s="2"/>
      <c r="C52" s="2"/>
      <c r="D52" s="2"/>
      <c r="E52" s="2"/>
      <c r="F52" s="2"/>
      <c r="G52" s="2"/>
      <c r="H52" s="2"/>
      <c r="I52" s="2"/>
      <c r="J52" s="5">
        <f t="shared" ref="J52:K52" si="14">C52</f>
        <v>0</v>
      </c>
      <c r="K52" s="5">
        <f t="shared" si="14"/>
        <v>0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 x14ac:dyDescent="0.25">
      <c r="A53" s="22" t="s">
        <v>45</v>
      </c>
      <c r="B53" s="20"/>
      <c r="C53" s="20"/>
      <c r="D53" s="20"/>
      <c r="E53" s="20"/>
      <c r="F53" s="20"/>
      <c r="G53" s="20"/>
      <c r="H53" s="20"/>
      <c r="I53" s="21"/>
      <c r="J53" s="4" t="s">
        <v>9</v>
      </c>
      <c r="K53" s="4" t="s">
        <v>10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 x14ac:dyDescent="0.25">
      <c r="A54" s="4" t="s">
        <v>41</v>
      </c>
      <c r="B54" s="5"/>
      <c r="C54" s="5">
        <v>16</v>
      </c>
      <c r="D54" s="14">
        <v>96</v>
      </c>
      <c r="E54" s="14">
        <v>96</v>
      </c>
      <c r="F54" s="5">
        <v>0</v>
      </c>
      <c r="G54" s="5">
        <v>0</v>
      </c>
      <c r="H54" s="5">
        <v>0</v>
      </c>
      <c r="I54" s="5"/>
      <c r="J54" s="5">
        <f t="shared" ref="J54:K55" si="15">C54</f>
        <v>16</v>
      </c>
      <c r="K54" s="5">
        <f t="shared" si="15"/>
        <v>96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 x14ac:dyDescent="0.25">
      <c r="A55" s="1"/>
      <c r="B55" s="2"/>
      <c r="C55" s="2"/>
      <c r="D55" s="2"/>
      <c r="E55" s="2"/>
      <c r="F55" s="2"/>
      <c r="G55" s="2"/>
      <c r="H55" s="2"/>
      <c r="I55" s="2"/>
      <c r="J55" s="5">
        <f t="shared" si="15"/>
        <v>0</v>
      </c>
      <c r="K55" s="5">
        <f t="shared" si="15"/>
        <v>0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 x14ac:dyDescent="0.25">
      <c r="A56" s="23" t="s">
        <v>46</v>
      </c>
      <c r="B56" s="20"/>
      <c r="C56" s="20"/>
      <c r="D56" s="20"/>
      <c r="E56" s="20"/>
      <c r="F56" s="20"/>
      <c r="G56" s="20"/>
      <c r="H56" s="20"/>
      <c r="I56" s="21"/>
      <c r="J56" s="16">
        <f t="shared" ref="J56:K56" si="16">J54+J51+J44+J38+J32</f>
        <v>72288</v>
      </c>
      <c r="K56" s="16">
        <f t="shared" si="16"/>
        <v>157385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 x14ac:dyDescent="0.25">
      <c r="A57" s="1"/>
      <c r="B57" s="2"/>
      <c r="C57" s="2"/>
      <c r="D57" s="2"/>
      <c r="E57" s="2"/>
      <c r="F57" s="2"/>
      <c r="G57" s="2"/>
      <c r="H57" s="2"/>
      <c r="I57" s="2"/>
      <c r="J57" s="5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 x14ac:dyDescent="0.25">
      <c r="A59" s="24" t="s">
        <v>47</v>
      </c>
      <c r="B59" s="24"/>
      <c r="C59" s="24"/>
      <c r="D59" s="24"/>
      <c r="E59" s="24"/>
      <c r="F59" s="24"/>
      <c r="G59" s="24"/>
      <c r="H59" s="24"/>
      <c r="I59" s="24"/>
      <c r="J59" s="17">
        <f>J56+J19</f>
        <v>417107</v>
      </c>
      <c r="K59" s="17">
        <f>K56+K19</f>
        <v>589373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 x14ac:dyDescent="0.2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 x14ac:dyDescent="0.2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 x14ac:dyDescent="0.2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 x14ac:dyDescent="0.2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 x14ac:dyDescent="0.2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 x14ac:dyDescent="0.2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 x14ac:dyDescent="0.25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 x14ac:dyDescent="0.25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 x14ac:dyDescent="0.25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 x14ac:dyDescent="0.25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 x14ac:dyDescent="0.25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 x14ac:dyDescent="0.25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 x14ac:dyDescent="0.25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 x14ac:dyDescent="0.25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 x14ac:dyDescent="0.25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 x14ac:dyDescent="0.25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 x14ac:dyDescent="0.25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 x14ac:dyDescent="0.25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 x14ac:dyDescent="0.25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 x14ac:dyDescent="0.25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 x14ac:dyDescent="0.25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 x14ac:dyDescent="0.25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 x14ac:dyDescent="0.25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 x14ac:dyDescent="0.25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 x14ac:dyDescent="0.25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 x14ac:dyDescent="0.25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 x14ac:dyDescent="0.25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 x14ac:dyDescent="0.25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 x14ac:dyDescent="0.25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 x14ac:dyDescent="0.25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 x14ac:dyDescent="0.25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 x14ac:dyDescent="0.25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 x14ac:dyDescent="0.25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 x14ac:dyDescent="0.25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 x14ac:dyDescent="0.25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 x14ac:dyDescent="0.25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 x14ac:dyDescent="0.25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 x14ac:dyDescent="0.25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 x14ac:dyDescent="0.25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 x14ac:dyDescent="0.25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 x14ac:dyDescent="0.25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 x14ac:dyDescent="0.25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 x14ac:dyDescent="0.25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 x14ac:dyDescent="0.25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 x14ac:dyDescent="0.25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 x14ac:dyDescent="0.25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 x14ac:dyDescent="0.25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 x14ac:dyDescent="0.25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 x14ac:dyDescent="0.25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 x14ac:dyDescent="0.25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 x14ac:dyDescent="0.25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 x14ac:dyDescent="0.25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 x14ac:dyDescent="0.25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 x14ac:dyDescent="0.25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 x14ac:dyDescent="0.25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 x14ac:dyDescent="0.25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 x14ac:dyDescent="0.25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 x14ac:dyDescent="0.25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 x14ac:dyDescent="0.25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 x14ac:dyDescent="0.25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 x14ac:dyDescent="0.25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 x14ac:dyDescent="0.25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 x14ac:dyDescent="0.25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 x14ac:dyDescent="0.25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 x14ac:dyDescent="0.25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 x14ac:dyDescent="0.25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 x14ac:dyDescent="0.25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 x14ac:dyDescent="0.25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 x14ac:dyDescent="0.25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 x14ac:dyDescent="0.25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 x14ac:dyDescent="0.25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 x14ac:dyDescent="0.25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 x14ac:dyDescent="0.25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 x14ac:dyDescent="0.25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 x14ac:dyDescent="0.25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 x14ac:dyDescent="0.25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 x14ac:dyDescent="0.25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 x14ac:dyDescent="0.25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 x14ac:dyDescent="0.25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 x14ac:dyDescent="0.25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 x14ac:dyDescent="0.25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 x14ac:dyDescent="0.25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 x14ac:dyDescent="0.25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 x14ac:dyDescent="0.25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 x14ac:dyDescent="0.25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 x14ac:dyDescent="0.25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 x14ac:dyDescent="0.25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 x14ac:dyDescent="0.25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 x14ac:dyDescent="0.25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 x14ac:dyDescent="0.25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 x14ac:dyDescent="0.25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 x14ac:dyDescent="0.25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 x14ac:dyDescent="0.25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 x14ac:dyDescent="0.25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 x14ac:dyDescent="0.25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 x14ac:dyDescent="0.25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 x14ac:dyDescent="0.25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 x14ac:dyDescent="0.25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 x14ac:dyDescent="0.25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 x14ac:dyDescent="0.25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 x14ac:dyDescent="0.25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 x14ac:dyDescent="0.25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 x14ac:dyDescent="0.25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 x14ac:dyDescent="0.25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 x14ac:dyDescent="0.25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 x14ac:dyDescent="0.25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 x14ac:dyDescent="0.25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 x14ac:dyDescent="0.25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 x14ac:dyDescent="0.25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 x14ac:dyDescent="0.25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 x14ac:dyDescent="0.25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 x14ac:dyDescent="0.25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 x14ac:dyDescent="0.25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 x14ac:dyDescent="0.25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 x14ac:dyDescent="0.25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 x14ac:dyDescent="0.25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 x14ac:dyDescent="0.25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 x14ac:dyDescent="0.25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 x14ac:dyDescent="0.25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 x14ac:dyDescent="0.25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 x14ac:dyDescent="0.25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 x14ac:dyDescent="0.25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 x14ac:dyDescent="0.25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 x14ac:dyDescent="0.25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 x14ac:dyDescent="0.25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 x14ac:dyDescent="0.25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 x14ac:dyDescent="0.25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 x14ac:dyDescent="0.25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 x14ac:dyDescent="0.25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 x14ac:dyDescent="0.25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 x14ac:dyDescent="0.25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 x14ac:dyDescent="0.25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 x14ac:dyDescent="0.25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 x14ac:dyDescent="0.25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 x14ac:dyDescent="0.25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 x14ac:dyDescent="0.25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 x14ac:dyDescent="0.25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 x14ac:dyDescent="0.25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 x14ac:dyDescent="0.25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 x14ac:dyDescent="0.25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 x14ac:dyDescent="0.25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 x14ac:dyDescent="0.25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 x14ac:dyDescent="0.25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 x14ac:dyDescent="0.25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 x14ac:dyDescent="0.25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 x14ac:dyDescent="0.25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 x14ac:dyDescent="0.25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 x14ac:dyDescent="0.25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 x14ac:dyDescent="0.25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 x14ac:dyDescent="0.25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 x14ac:dyDescent="0.25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 x14ac:dyDescent="0.25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 x14ac:dyDescent="0.25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 x14ac:dyDescent="0.25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 x14ac:dyDescent="0.25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 x14ac:dyDescent="0.25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 x14ac:dyDescent="0.25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 x14ac:dyDescent="0.25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 x14ac:dyDescent="0.25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 x14ac:dyDescent="0.25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 x14ac:dyDescent="0.25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 x14ac:dyDescent="0.25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 x14ac:dyDescent="0.25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 x14ac:dyDescent="0.25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 x14ac:dyDescent="0.25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 x14ac:dyDescent="0.25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 x14ac:dyDescent="0.25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 x14ac:dyDescent="0.25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 x14ac:dyDescent="0.25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 x14ac:dyDescent="0.25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 x14ac:dyDescent="0.25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 x14ac:dyDescent="0.25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 x14ac:dyDescent="0.25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 x14ac:dyDescent="0.25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 x14ac:dyDescent="0.25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 x14ac:dyDescent="0.25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 x14ac:dyDescent="0.25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 x14ac:dyDescent="0.25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 x14ac:dyDescent="0.25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 x14ac:dyDescent="0.25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 x14ac:dyDescent="0.25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 x14ac:dyDescent="0.25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 x14ac:dyDescent="0.25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 x14ac:dyDescent="0.25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 x14ac:dyDescent="0.25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 x14ac:dyDescent="0.25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 x14ac:dyDescent="0.25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 x14ac:dyDescent="0.25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 x14ac:dyDescent="0.25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 x14ac:dyDescent="0.25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 x14ac:dyDescent="0.25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 x14ac:dyDescent="0.25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 x14ac:dyDescent="0.25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 x14ac:dyDescent="0.25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 x14ac:dyDescent="0.25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 x14ac:dyDescent="0.25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 x14ac:dyDescent="0.25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 x14ac:dyDescent="0.25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 x14ac:dyDescent="0.25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 x14ac:dyDescent="0.25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 x14ac:dyDescent="0.25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 x14ac:dyDescent="0.25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 x14ac:dyDescent="0.25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 x14ac:dyDescent="0.25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 x14ac:dyDescent="0.25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 x14ac:dyDescent="0.25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 x14ac:dyDescent="0.25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 x14ac:dyDescent="0.25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 x14ac:dyDescent="0.25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 x14ac:dyDescent="0.25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 x14ac:dyDescent="0.25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 x14ac:dyDescent="0.25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 x14ac:dyDescent="0.25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 x14ac:dyDescent="0.25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 x14ac:dyDescent="0.25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 x14ac:dyDescent="0.25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 x14ac:dyDescent="0.25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 x14ac:dyDescent="0.25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 x14ac:dyDescent="0.25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 x14ac:dyDescent="0.25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 x14ac:dyDescent="0.25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 x14ac:dyDescent="0.25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 x14ac:dyDescent="0.25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 x14ac:dyDescent="0.25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 x14ac:dyDescent="0.25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 x14ac:dyDescent="0.25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 x14ac:dyDescent="0.25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 x14ac:dyDescent="0.25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 x14ac:dyDescent="0.25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 x14ac:dyDescent="0.25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 x14ac:dyDescent="0.25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 x14ac:dyDescent="0.25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 x14ac:dyDescent="0.25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 x14ac:dyDescent="0.25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 x14ac:dyDescent="0.25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 x14ac:dyDescent="0.25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 x14ac:dyDescent="0.25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 x14ac:dyDescent="0.25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 x14ac:dyDescent="0.25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 x14ac:dyDescent="0.25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 x14ac:dyDescent="0.25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 x14ac:dyDescent="0.25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 x14ac:dyDescent="0.25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 x14ac:dyDescent="0.25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 x14ac:dyDescent="0.25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 x14ac:dyDescent="0.25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 x14ac:dyDescent="0.25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 x14ac:dyDescent="0.25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 x14ac:dyDescent="0.25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 x14ac:dyDescent="0.25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 x14ac:dyDescent="0.25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 x14ac:dyDescent="0.25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 x14ac:dyDescent="0.25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 x14ac:dyDescent="0.25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 x14ac:dyDescent="0.25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 x14ac:dyDescent="0.25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 x14ac:dyDescent="0.25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 x14ac:dyDescent="0.25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 x14ac:dyDescent="0.25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 x14ac:dyDescent="0.25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 x14ac:dyDescent="0.25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 x14ac:dyDescent="0.25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 x14ac:dyDescent="0.25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 x14ac:dyDescent="0.25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 x14ac:dyDescent="0.25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 x14ac:dyDescent="0.25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 x14ac:dyDescent="0.25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 x14ac:dyDescent="0.25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 x14ac:dyDescent="0.25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 x14ac:dyDescent="0.25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 x14ac:dyDescent="0.25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 x14ac:dyDescent="0.25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 x14ac:dyDescent="0.25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 x14ac:dyDescent="0.25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 x14ac:dyDescent="0.25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 x14ac:dyDescent="0.25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 x14ac:dyDescent="0.25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 x14ac:dyDescent="0.25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 x14ac:dyDescent="0.25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 x14ac:dyDescent="0.25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 x14ac:dyDescent="0.25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 x14ac:dyDescent="0.25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 x14ac:dyDescent="0.25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 x14ac:dyDescent="0.25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 x14ac:dyDescent="0.25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 x14ac:dyDescent="0.25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 x14ac:dyDescent="0.25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 x14ac:dyDescent="0.25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 x14ac:dyDescent="0.25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 x14ac:dyDescent="0.25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 x14ac:dyDescent="0.25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 x14ac:dyDescent="0.25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 x14ac:dyDescent="0.25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 x14ac:dyDescent="0.25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 x14ac:dyDescent="0.25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 x14ac:dyDescent="0.25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 x14ac:dyDescent="0.25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 x14ac:dyDescent="0.25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 x14ac:dyDescent="0.25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 x14ac:dyDescent="0.25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 x14ac:dyDescent="0.25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 x14ac:dyDescent="0.25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 x14ac:dyDescent="0.25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 x14ac:dyDescent="0.25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 x14ac:dyDescent="0.25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 x14ac:dyDescent="0.25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 x14ac:dyDescent="0.25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 x14ac:dyDescent="0.25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 x14ac:dyDescent="0.25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 x14ac:dyDescent="0.25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 x14ac:dyDescent="0.25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 x14ac:dyDescent="0.25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 x14ac:dyDescent="0.25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 x14ac:dyDescent="0.25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 x14ac:dyDescent="0.25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 x14ac:dyDescent="0.25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 x14ac:dyDescent="0.25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 x14ac:dyDescent="0.25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 x14ac:dyDescent="0.25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 x14ac:dyDescent="0.25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 x14ac:dyDescent="0.25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 x14ac:dyDescent="0.25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 x14ac:dyDescent="0.25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 x14ac:dyDescent="0.25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 x14ac:dyDescent="0.25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 x14ac:dyDescent="0.25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 x14ac:dyDescent="0.25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 x14ac:dyDescent="0.25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 x14ac:dyDescent="0.25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 x14ac:dyDescent="0.25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 x14ac:dyDescent="0.25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 x14ac:dyDescent="0.25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 x14ac:dyDescent="0.25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 x14ac:dyDescent="0.25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 x14ac:dyDescent="0.25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 x14ac:dyDescent="0.25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 x14ac:dyDescent="0.25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 x14ac:dyDescent="0.25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 x14ac:dyDescent="0.25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 x14ac:dyDescent="0.25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 x14ac:dyDescent="0.25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 x14ac:dyDescent="0.25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 x14ac:dyDescent="0.25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 x14ac:dyDescent="0.25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 x14ac:dyDescent="0.25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 x14ac:dyDescent="0.25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 x14ac:dyDescent="0.25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 x14ac:dyDescent="0.25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 x14ac:dyDescent="0.25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 x14ac:dyDescent="0.25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 x14ac:dyDescent="0.25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 x14ac:dyDescent="0.25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 x14ac:dyDescent="0.25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 x14ac:dyDescent="0.25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 x14ac:dyDescent="0.25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 x14ac:dyDescent="0.25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 x14ac:dyDescent="0.25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 x14ac:dyDescent="0.25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 x14ac:dyDescent="0.25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 x14ac:dyDescent="0.25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 x14ac:dyDescent="0.25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5.75" customHeight="1" x14ac:dyDescent="0.25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5.75" customHeight="1" x14ac:dyDescent="0.25">
      <c r="A1001" s="1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15.75" customHeight="1" x14ac:dyDescent="0.25">
      <c r="A1002" s="1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15.75" customHeight="1" x14ac:dyDescent="0.25">
      <c r="A1003" s="1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ht="15.75" customHeight="1" x14ac:dyDescent="0.25">
      <c r="A1004" s="1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</sheetData>
  <mergeCells count="18">
    <mergeCell ref="A19:I19"/>
    <mergeCell ref="A2:I2"/>
    <mergeCell ref="A4:I4"/>
    <mergeCell ref="A10:I10"/>
    <mergeCell ref="A13:I13"/>
    <mergeCell ref="A16:I16"/>
    <mergeCell ref="A59:I59"/>
    <mergeCell ref="A21:I21"/>
    <mergeCell ref="A23:I23"/>
    <mergeCell ref="A32:I32"/>
    <mergeCell ref="A34:I34"/>
    <mergeCell ref="A38:I38"/>
    <mergeCell ref="A40:I40"/>
    <mergeCell ref="A44:I44"/>
    <mergeCell ref="A46:I46"/>
    <mergeCell ref="A51:I51"/>
    <mergeCell ref="A53:I53"/>
    <mergeCell ref="A56:I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FCMB-1</dc:creator>
  <cp:lastModifiedBy>FCMB-1</cp:lastModifiedBy>
  <dcterms:created xsi:type="dcterms:W3CDTF">2024-01-09T06:59:19Z</dcterms:created>
  <dcterms:modified xsi:type="dcterms:W3CDTF">2024-01-09T07:38:28Z</dcterms:modified>
</cp:coreProperties>
</file>