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uhari" sheetId="7" r:id="rId1"/>
    <sheet name="baji" sheetId="6" r:id="rId2"/>
    <sheet name="selamba" sheetId="5" r:id="rId3"/>
    <sheet name="PATI" sheetId="1" r:id="rId4"/>
    <sheet name="DED" sheetId="4" r:id="rId5"/>
    <sheet name="zankhvav" sheetId="8" r:id="rId6"/>
    <sheet name="Netrang" sheetId="9" r:id="rId7"/>
  </sheets>
  <definedNames>
    <definedName name="_xlnm.Print_Area" localSheetId="1">baji!#REF!</definedName>
    <definedName name="_xlnm.Print_Area" localSheetId="0">buhari!$A$1:$N$12</definedName>
    <definedName name="_xlnm.Print_Area" localSheetId="4">DED!$A$1:$O$11</definedName>
    <definedName name="_xlnm.Print_Area" localSheetId="6">Netrang!$A$1:$N$9</definedName>
    <definedName name="_xlnm.Print_Area" localSheetId="3">PATI!$B$1:$O$14</definedName>
    <definedName name="_xlnm.Print_Area" localSheetId="5">zankhvav!$A$1:$N$12</definedName>
  </definedNames>
  <calcPr calcId="144525"/>
</workbook>
</file>

<file path=xl/calcChain.xml><?xml version="1.0" encoding="utf-8"?>
<calcChain xmlns="http://schemas.openxmlformats.org/spreadsheetml/2006/main">
  <c r="I6" i="9" l="1"/>
  <c r="K6" i="9" s="1"/>
  <c r="I5" i="9"/>
  <c r="K5" i="9" s="1"/>
  <c r="I4" i="9"/>
  <c r="K4" i="9" s="1"/>
  <c r="I3" i="9"/>
  <c r="K3" i="9" s="1"/>
  <c r="I2" i="9"/>
  <c r="K2" i="9" s="1"/>
  <c r="I9" i="8"/>
  <c r="K9" i="8" s="1"/>
  <c r="K8" i="8"/>
  <c r="I8" i="8"/>
  <c r="I7" i="8"/>
  <c r="K7" i="8" s="1"/>
  <c r="I6" i="8"/>
  <c r="K6" i="8" s="1"/>
  <c r="I5" i="8"/>
  <c r="K5" i="8" s="1"/>
  <c r="I4" i="8"/>
  <c r="K4" i="8" s="1"/>
  <c r="I3" i="8"/>
  <c r="K3" i="8" s="1"/>
  <c r="I2" i="8"/>
  <c r="K2" i="8" s="1"/>
  <c r="I9" i="5"/>
  <c r="K9" i="5" s="1"/>
  <c r="I8" i="5"/>
  <c r="K8" i="5" s="1"/>
  <c r="K7" i="5"/>
  <c r="I7" i="5"/>
  <c r="I6" i="5"/>
  <c r="K6" i="5" s="1"/>
  <c r="I5" i="5"/>
  <c r="K5" i="5" s="1"/>
  <c r="I4" i="5"/>
  <c r="K4" i="5" s="1"/>
  <c r="I3" i="5"/>
  <c r="K3" i="5" s="1"/>
  <c r="I2" i="5"/>
  <c r="K2" i="5" s="1"/>
  <c r="K9" i="4"/>
  <c r="I9" i="4"/>
  <c r="I8" i="4"/>
  <c r="K8" i="4" s="1"/>
  <c r="I7" i="4"/>
  <c r="K7" i="4" s="1"/>
  <c r="I6" i="4"/>
  <c r="K6" i="4" s="1"/>
  <c r="I5" i="4"/>
  <c r="K5" i="4" s="1"/>
  <c r="I4" i="4"/>
  <c r="K4" i="4" s="1"/>
  <c r="I3" i="4"/>
  <c r="K3" i="4" s="1"/>
  <c r="I2" i="4"/>
  <c r="K2" i="4" s="1"/>
  <c r="I9" i="6"/>
  <c r="K9" i="6" s="1"/>
  <c r="I8" i="6"/>
  <c r="K8" i="6" s="1"/>
  <c r="I7" i="6"/>
  <c r="K7" i="6" s="1"/>
  <c r="I6" i="6"/>
  <c r="K6" i="6" s="1"/>
  <c r="I5" i="6"/>
  <c r="K5" i="6" s="1"/>
  <c r="I4" i="6"/>
  <c r="K4" i="6" s="1"/>
  <c r="I3" i="6"/>
  <c r="K3" i="6" s="1"/>
  <c r="I2" i="6"/>
  <c r="K2" i="6" s="1"/>
  <c r="I2" i="1" l="1"/>
  <c r="I3" i="1"/>
  <c r="I4" i="1"/>
  <c r="I5" i="1"/>
  <c r="I6" i="1"/>
  <c r="I7" i="1"/>
  <c r="I8" i="1"/>
  <c r="I9" i="1"/>
  <c r="I10" i="1"/>
  <c r="I11" i="1"/>
  <c r="I2" i="7"/>
  <c r="K2" i="7" s="1"/>
  <c r="I3" i="7"/>
  <c r="K3" i="7" s="1"/>
  <c r="I4" i="7"/>
  <c r="I5" i="7"/>
  <c r="K5" i="7" s="1"/>
  <c r="I6" i="7"/>
  <c r="K6" i="7" s="1"/>
  <c r="I7" i="7"/>
  <c r="K7" i="7" s="1"/>
  <c r="I8" i="7"/>
  <c r="I9" i="7"/>
  <c r="K9" i="7" s="1"/>
  <c r="K8" i="7"/>
  <c r="K4" i="7"/>
  <c r="K5" i="1"/>
  <c r="K2" i="1" l="1"/>
  <c r="K3" i="1"/>
  <c r="K4" i="1"/>
  <c r="K6" i="1"/>
  <c r="K7" i="1"/>
  <c r="K8" i="1"/>
  <c r="K9" i="1"/>
  <c r="K10" i="1"/>
  <c r="K11" i="1"/>
</calcChain>
</file>

<file path=xl/sharedStrings.xml><?xml version="1.0" encoding="utf-8"?>
<sst xmlns="http://schemas.openxmlformats.org/spreadsheetml/2006/main" count="150" uniqueCount="29">
  <si>
    <t>shiny</t>
  </si>
  <si>
    <t>sonari</t>
  </si>
  <si>
    <t>SALE</t>
  </si>
  <si>
    <t>HYBRID</t>
  </si>
  <si>
    <t>ABS</t>
  </si>
  <si>
    <t>CD</t>
  </si>
  <si>
    <t>O/S</t>
  </si>
  <si>
    <t>OLD balance</t>
  </si>
  <si>
    <t>Payment</t>
  </si>
  <si>
    <t>details</t>
  </si>
  <si>
    <t>Debit</t>
  </si>
  <si>
    <t>Rabi</t>
  </si>
  <si>
    <t>Qty</t>
  </si>
  <si>
    <t>INVOICE</t>
  </si>
  <si>
    <t>CN</t>
  </si>
  <si>
    <t>CD 10%</t>
  </si>
  <si>
    <t>Promo</t>
  </si>
  <si>
    <t>Trade dis.</t>
  </si>
  <si>
    <t>Final L</t>
  </si>
  <si>
    <t>cd</t>
  </si>
  <si>
    <t>CD 8%</t>
  </si>
  <si>
    <t>Kharif</t>
  </si>
  <si>
    <t>ABS paddy</t>
  </si>
  <si>
    <t>CD 10% paddy</t>
  </si>
  <si>
    <t>CD 10% Maize</t>
  </si>
  <si>
    <t>CD 10% MAIZE</t>
  </si>
  <si>
    <t>ABS MAIZE</t>
  </si>
  <si>
    <t>CR.</t>
  </si>
  <si>
    <t>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</si>
</sst>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9" fontId="0" fillId="0" borderId="0" xfId="0" applyNumberFormat="1"/>
    <xf numFmtId="0" fontId="0" fillId="5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workbookViewId="0">
      <selection activeCell="M4" sqref="M4"/>
    </sheetView>
  </sheetViews>
  <sheetFormatPr defaultRowHeight="15" x14ac:dyDescent="0.25"/>
  <cols>
    <col min="1" max="1" width="0.5703125" customWidth="1"/>
    <col min="3" max="3" width="5.140625" bestFit="1" customWidth="1"/>
    <col min="4" max="4" width="4.140625" bestFit="1" customWidth="1"/>
    <col min="5" max="5" width="6.85546875" bestFit="1" customWidth="1"/>
    <col min="6" max="6" width="9.5703125" bestFit="1" customWidth="1"/>
    <col min="7" max="7" width="5" bestFit="1" customWidth="1"/>
    <col min="8" max="9" width="6" bestFit="1" customWidth="1"/>
    <col min="10" max="10" width="8.42578125" bestFit="1" customWidth="1"/>
    <col min="11" max="11" width="7" bestFit="1" customWidth="1"/>
    <col min="12" max="12" width="7.5703125" bestFit="1" customWidth="1"/>
    <col min="13" max="13" width="9.85546875" bestFit="1" customWidth="1"/>
    <col min="14" max="14" width="7.42578125" bestFit="1" customWidth="1"/>
  </cols>
  <sheetData>
    <row r="1" spans="2:14" x14ac:dyDescent="0.25">
      <c r="B1" s="2" t="s">
        <v>3</v>
      </c>
      <c r="C1" s="2" t="s">
        <v>2</v>
      </c>
      <c r="D1" s="2" t="s">
        <v>12</v>
      </c>
      <c r="E1" s="2" t="s">
        <v>16</v>
      </c>
      <c r="F1" s="2" t="s">
        <v>17</v>
      </c>
      <c r="G1" s="2" t="s">
        <v>4</v>
      </c>
      <c r="H1" s="2" t="s">
        <v>5</v>
      </c>
      <c r="I1" s="2" t="s">
        <v>14</v>
      </c>
      <c r="J1" s="2" t="s">
        <v>13</v>
      </c>
      <c r="K1" s="2" t="s">
        <v>18</v>
      </c>
      <c r="L1" s="2" t="s">
        <v>3</v>
      </c>
      <c r="M1" s="2" t="s">
        <v>8</v>
      </c>
      <c r="N1" s="1" t="s">
        <v>9</v>
      </c>
    </row>
    <row r="2" spans="2:14" x14ac:dyDescent="0.25">
      <c r="B2" s="7">
        <v>2111</v>
      </c>
      <c r="C2" s="7">
        <v>2704</v>
      </c>
      <c r="D2" s="7">
        <v>19</v>
      </c>
      <c r="E2" s="7">
        <v>14.5</v>
      </c>
      <c r="F2" s="7">
        <v>0</v>
      </c>
      <c r="G2" s="7">
        <v>2.4700000000000002</v>
      </c>
      <c r="H2" s="7">
        <v>18.350000000000001</v>
      </c>
      <c r="I2" s="7">
        <f t="shared" ref="I2:I9" si="0">SUM(D2:H2)</f>
        <v>54.32</v>
      </c>
      <c r="J2" s="7">
        <v>265.5</v>
      </c>
      <c r="K2" s="7">
        <f>J2-I2</f>
        <v>211.18</v>
      </c>
      <c r="L2" s="7">
        <v>2111</v>
      </c>
      <c r="M2" s="9">
        <v>80000</v>
      </c>
      <c r="N2" s="9" t="s">
        <v>4</v>
      </c>
    </row>
    <row r="3" spans="2:14" x14ac:dyDescent="0.25">
      <c r="B3" s="7">
        <v>2355</v>
      </c>
      <c r="C3" s="7">
        <v>65</v>
      </c>
      <c r="D3" s="7">
        <v>18</v>
      </c>
      <c r="E3" s="7">
        <v>10</v>
      </c>
      <c r="F3" s="7">
        <v>29.5</v>
      </c>
      <c r="G3" s="7">
        <v>2.4700000000000002</v>
      </c>
      <c r="H3" s="7">
        <v>18.350000000000001</v>
      </c>
      <c r="I3" s="7">
        <f t="shared" si="0"/>
        <v>78.319999999999993</v>
      </c>
      <c r="J3" s="7">
        <v>295</v>
      </c>
      <c r="K3" s="7">
        <f t="shared" ref="K3:K9" si="1">J3-I3</f>
        <v>216.68</v>
      </c>
      <c r="L3" s="7">
        <v>2355</v>
      </c>
      <c r="M3" s="9">
        <v>1100000</v>
      </c>
      <c r="N3" s="9" t="s">
        <v>15</v>
      </c>
    </row>
    <row r="4" spans="2:14" x14ac:dyDescent="0.25">
      <c r="B4" s="8">
        <v>2205</v>
      </c>
      <c r="C4" s="8">
        <v>618</v>
      </c>
      <c r="D4" s="8">
        <v>18</v>
      </c>
      <c r="E4" s="8">
        <v>8</v>
      </c>
      <c r="F4" s="8">
        <v>0</v>
      </c>
      <c r="G4" s="8">
        <v>2.4700000000000002</v>
      </c>
      <c r="H4" s="8">
        <v>18.350000000000001</v>
      </c>
      <c r="I4" s="8">
        <f t="shared" si="0"/>
        <v>46.82</v>
      </c>
      <c r="J4" s="8">
        <v>265.5</v>
      </c>
      <c r="K4" s="8">
        <f t="shared" si="1"/>
        <v>218.68</v>
      </c>
      <c r="L4" s="8">
        <v>2205</v>
      </c>
      <c r="M4" s="9">
        <v>480000</v>
      </c>
      <c r="N4" s="9" t="s">
        <v>20</v>
      </c>
    </row>
    <row r="5" spans="2:14" x14ac:dyDescent="0.25">
      <c r="B5" s="1">
        <v>2233</v>
      </c>
      <c r="C5" s="1">
        <v>2670</v>
      </c>
      <c r="D5" s="12">
        <v>8</v>
      </c>
      <c r="E5" s="12">
        <v>8</v>
      </c>
      <c r="F5" s="12">
        <v>44.25</v>
      </c>
      <c r="G5" s="12">
        <v>2.4700000000000002</v>
      </c>
      <c r="H5" s="12">
        <v>18.350000000000001</v>
      </c>
      <c r="I5" s="1">
        <f t="shared" si="0"/>
        <v>81.069999999999993</v>
      </c>
      <c r="J5" s="1">
        <v>295</v>
      </c>
      <c r="K5" s="1">
        <f t="shared" si="1"/>
        <v>213.93</v>
      </c>
      <c r="L5" s="1">
        <v>2233</v>
      </c>
      <c r="M5" s="12"/>
      <c r="N5" s="12"/>
    </row>
    <row r="6" spans="2:14" x14ac:dyDescent="0.25">
      <c r="B6" s="6">
        <v>2245</v>
      </c>
      <c r="C6" s="6">
        <v>1276</v>
      </c>
      <c r="D6" s="6">
        <v>30</v>
      </c>
      <c r="E6" s="6">
        <v>34</v>
      </c>
      <c r="F6" s="6">
        <v>0</v>
      </c>
      <c r="G6" s="7">
        <v>2.4700000000000002</v>
      </c>
      <c r="H6" s="7">
        <v>18.350000000000001</v>
      </c>
      <c r="I6" s="6">
        <f t="shared" si="0"/>
        <v>84.82</v>
      </c>
      <c r="J6" s="6">
        <v>265.5</v>
      </c>
      <c r="K6" s="6">
        <f t="shared" si="1"/>
        <v>180.68</v>
      </c>
      <c r="L6" s="6">
        <v>2245</v>
      </c>
      <c r="M6" s="1"/>
      <c r="N6" s="1"/>
    </row>
    <row r="7" spans="2:14" x14ac:dyDescent="0.25">
      <c r="B7" s="6">
        <v>2201</v>
      </c>
      <c r="C7" s="6">
        <v>751</v>
      </c>
      <c r="D7" s="6">
        <v>30</v>
      </c>
      <c r="E7" s="6">
        <v>34</v>
      </c>
      <c r="F7" s="6">
        <v>0</v>
      </c>
      <c r="G7" s="7">
        <v>2.4700000000000002</v>
      </c>
      <c r="H7" s="7">
        <v>18.350000000000001</v>
      </c>
      <c r="I7" s="6">
        <f t="shared" si="0"/>
        <v>84.82</v>
      </c>
      <c r="J7" s="6">
        <v>265.5</v>
      </c>
      <c r="K7" s="6">
        <f t="shared" si="1"/>
        <v>180.68</v>
      </c>
      <c r="L7" s="6">
        <v>2201</v>
      </c>
      <c r="M7" s="1"/>
      <c r="N7" s="1"/>
    </row>
    <row r="8" spans="2:14" x14ac:dyDescent="0.25">
      <c r="B8" s="10" t="s">
        <v>1</v>
      </c>
      <c r="C8" s="10">
        <v>504</v>
      </c>
      <c r="D8" s="10">
        <v>5.5</v>
      </c>
      <c r="E8" s="10">
        <v>0</v>
      </c>
      <c r="F8" s="10">
        <v>0</v>
      </c>
      <c r="G8" s="10">
        <v>0</v>
      </c>
      <c r="H8" s="10">
        <v>0</v>
      </c>
      <c r="I8" s="10">
        <f t="shared" si="0"/>
        <v>5.5</v>
      </c>
      <c r="J8" s="10">
        <v>55</v>
      </c>
      <c r="K8" s="10">
        <f t="shared" si="1"/>
        <v>49.5</v>
      </c>
      <c r="L8" s="10" t="s">
        <v>1</v>
      </c>
      <c r="M8" s="1"/>
      <c r="N8" s="1"/>
    </row>
    <row r="9" spans="2:14" ht="21" x14ac:dyDescent="0.35">
      <c r="B9" s="10" t="s">
        <v>0</v>
      </c>
      <c r="C9" s="10">
        <v>72</v>
      </c>
      <c r="D9" s="10">
        <v>9</v>
      </c>
      <c r="E9" s="10">
        <v>0</v>
      </c>
      <c r="F9" s="10">
        <v>0</v>
      </c>
      <c r="G9" s="10">
        <v>0</v>
      </c>
      <c r="H9" s="10">
        <v>0</v>
      </c>
      <c r="I9" s="10">
        <f t="shared" si="0"/>
        <v>9</v>
      </c>
      <c r="J9" s="10">
        <v>72</v>
      </c>
      <c r="K9" s="10">
        <f t="shared" si="1"/>
        <v>63</v>
      </c>
      <c r="L9" s="10" t="s">
        <v>0</v>
      </c>
      <c r="M9" s="14">
        <v>25392</v>
      </c>
      <c r="N9" s="13"/>
    </row>
    <row r="11" spans="2:14" x14ac:dyDescent="0.25">
      <c r="G11">
        <v>7.53</v>
      </c>
      <c r="H11" t="s">
        <v>4</v>
      </c>
    </row>
    <row r="12" spans="2:14" x14ac:dyDescent="0.25">
      <c r="G12">
        <v>2</v>
      </c>
      <c r="H12" t="s">
        <v>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zoomScaleNormal="100" workbookViewId="0">
      <selection activeCell="H13" sqref="H13"/>
    </sheetView>
  </sheetViews>
  <sheetFormatPr defaultRowHeight="15" x14ac:dyDescent="0.25"/>
  <cols>
    <col min="1" max="1" width="1.28515625" customWidth="1"/>
    <col min="2" max="2" width="7.5703125" bestFit="1" customWidth="1"/>
    <col min="3" max="3" width="5.140625" bestFit="1" customWidth="1"/>
    <col min="4" max="4" width="4.140625" bestFit="1" customWidth="1"/>
    <col min="5" max="5" width="6.85546875" bestFit="1" customWidth="1"/>
    <col min="7" max="7" width="4.42578125" bestFit="1" customWidth="1"/>
    <col min="8" max="8" width="5.42578125" customWidth="1"/>
    <col min="9" max="9" width="6" bestFit="1" customWidth="1"/>
    <col min="11" max="11" width="7" bestFit="1" customWidth="1"/>
    <col min="12" max="12" width="7.5703125" bestFit="1" customWidth="1"/>
    <col min="13" max="13" width="10.7109375" bestFit="1" customWidth="1"/>
    <col min="14" max="14" width="7.42578125" bestFit="1" customWidth="1"/>
  </cols>
  <sheetData>
    <row r="1" spans="2:14" x14ac:dyDescent="0.25">
      <c r="B1" s="2" t="s">
        <v>3</v>
      </c>
      <c r="C1" s="2" t="s">
        <v>2</v>
      </c>
      <c r="D1" s="2" t="s">
        <v>12</v>
      </c>
      <c r="E1" s="2" t="s">
        <v>16</v>
      </c>
      <c r="F1" s="2" t="s">
        <v>17</v>
      </c>
      <c r="G1" s="2" t="s">
        <v>4</v>
      </c>
      <c r="H1" s="2" t="s">
        <v>5</v>
      </c>
      <c r="I1" s="2" t="s">
        <v>14</v>
      </c>
      <c r="J1" s="2" t="s">
        <v>13</v>
      </c>
      <c r="K1" s="2" t="s">
        <v>18</v>
      </c>
      <c r="L1" s="2" t="s">
        <v>3</v>
      </c>
      <c r="M1" s="2" t="s">
        <v>8</v>
      </c>
      <c r="N1" s="1" t="s">
        <v>9</v>
      </c>
    </row>
    <row r="2" spans="2:14" x14ac:dyDescent="0.25">
      <c r="B2" s="7">
        <v>2111</v>
      </c>
      <c r="C2" s="7">
        <v>631</v>
      </c>
      <c r="D2" s="7">
        <v>19</v>
      </c>
      <c r="E2" s="7">
        <v>14.5</v>
      </c>
      <c r="F2" s="7">
        <v>0</v>
      </c>
      <c r="G2" s="7">
        <v>10</v>
      </c>
      <c r="H2" s="7">
        <v>21.08</v>
      </c>
      <c r="I2" s="7">
        <f t="shared" ref="I2:I9" si="0">SUM(D2:H2)</f>
        <v>64.58</v>
      </c>
      <c r="J2" s="7">
        <v>265.5</v>
      </c>
      <c r="K2" s="7">
        <f>J2-I2</f>
        <v>200.92000000000002</v>
      </c>
      <c r="L2" s="7">
        <v>2111</v>
      </c>
      <c r="M2" s="9">
        <v>160000</v>
      </c>
      <c r="N2" s="9" t="s">
        <v>4</v>
      </c>
    </row>
    <row r="3" spans="2:14" x14ac:dyDescent="0.25">
      <c r="B3" s="7">
        <v>2355</v>
      </c>
      <c r="C3" s="7">
        <v>8</v>
      </c>
      <c r="D3" s="7">
        <v>18</v>
      </c>
      <c r="E3" s="7">
        <v>10</v>
      </c>
      <c r="F3" s="7">
        <v>29.5</v>
      </c>
      <c r="G3" s="7">
        <v>10</v>
      </c>
      <c r="H3" s="7">
        <v>21.08</v>
      </c>
      <c r="I3" s="7">
        <f t="shared" si="0"/>
        <v>88.58</v>
      </c>
      <c r="J3" s="7">
        <v>295</v>
      </c>
      <c r="K3" s="7">
        <f t="shared" ref="K3:K9" si="1">J3-I3</f>
        <v>206.42000000000002</v>
      </c>
      <c r="L3" s="7">
        <v>2355</v>
      </c>
      <c r="M3" s="9">
        <v>150000</v>
      </c>
      <c r="N3" s="9" t="s">
        <v>15</v>
      </c>
    </row>
    <row r="4" spans="2:14" x14ac:dyDescent="0.25">
      <c r="B4" s="8">
        <v>2205</v>
      </c>
      <c r="C4" s="8">
        <v>151</v>
      </c>
      <c r="D4" s="8">
        <v>18</v>
      </c>
      <c r="E4" s="8">
        <v>8</v>
      </c>
      <c r="F4" s="8">
        <v>0</v>
      </c>
      <c r="G4" s="7">
        <v>10</v>
      </c>
      <c r="H4" s="7">
        <v>21.08</v>
      </c>
      <c r="I4" s="8">
        <f t="shared" si="0"/>
        <v>57.08</v>
      </c>
      <c r="J4" s="8">
        <v>265.5</v>
      </c>
      <c r="K4" s="8">
        <f t="shared" si="1"/>
        <v>208.42000000000002</v>
      </c>
      <c r="L4" s="8">
        <v>2205</v>
      </c>
      <c r="M4" s="9"/>
      <c r="N4" s="9"/>
    </row>
    <row r="5" spans="2:14" x14ac:dyDescent="0.25">
      <c r="B5" s="1">
        <v>2233</v>
      </c>
      <c r="C5" s="1">
        <v>195</v>
      </c>
      <c r="D5" s="12">
        <v>8</v>
      </c>
      <c r="E5" s="12">
        <v>8</v>
      </c>
      <c r="F5" s="12">
        <v>44.25</v>
      </c>
      <c r="G5" s="7">
        <v>10</v>
      </c>
      <c r="H5" s="7">
        <v>21.08</v>
      </c>
      <c r="I5" s="1">
        <f t="shared" si="0"/>
        <v>91.33</v>
      </c>
      <c r="J5" s="1">
        <v>295</v>
      </c>
      <c r="K5" s="1">
        <f t="shared" si="1"/>
        <v>203.67000000000002</v>
      </c>
      <c r="L5" s="1">
        <v>2233</v>
      </c>
      <c r="M5" s="12"/>
      <c r="N5" s="12"/>
    </row>
    <row r="6" spans="2:14" x14ac:dyDescent="0.25">
      <c r="B6" s="6">
        <v>2245</v>
      </c>
      <c r="C6" s="6">
        <v>150</v>
      </c>
      <c r="D6" s="6">
        <v>20</v>
      </c>
      <c r="E6" s="6">
        <v>34</v>
      </c>
      <c r="F6" s="6">
        <v>0</v>
      </c>
      <c r="G6" s="7">
        <v>10</v>
      </c>
      <c r="H6" s="7">
        <v>21.08</v>
      </c>
      <c r="I6" s="6">
        <f t="shared" si="0"/>
        <v>85.08</v>
      </c>
      <c r="J6" s="6">
        <v>265.5</v>
      </c>
      <c r="K6" s="6">
        <f t="shared" si="1"/>
        <v>180.42000000000002</v>
      </c>
      <c r="L6" s="6">
        <v>2245</v>
      </c>
      <c r="M6" s="1"/>
      <c r="N6" s="1"/>
    </row>
    <row r="7" spans="2:14" x14ac:dyDescent="0.25">
      <c r="B7" s="6">
        <v>2201</v>
      </c>
      <c r="C7" s="6">
        <v>101</v>
      </c>
      <c r="D7" s="6">
        <v>20</v>
      </c>
      <c r="E7" s="6">
        <v>34</v>
      </c>
      <c r="F7" s="6">
        <v>0</v>
      </c>
      <c r="G7" s="7">
        <v>10</v>
      </c>
      <c r="H7" s="7">
        <v>21.08</v>
      </c>
      <c r="I7" s="6">
        <f t="shared" si="0"/>
        <v>85.08</v>
      </c>
      <c r="J7" s="6">
        <v>265.5</v>
      </c>
      <c r="K7" s="6">
        <f t="shared" si="1"/>
        <v>180.42000000000002</v>
      </c>
      <c r="L7" s="6">
        <v>2201</v>
      </c>
      <c r="M7" s="1"/>
      <c r="N7" s="1"/>
    </row>
    <row r="8" spans="2:14" x14ac:dyDescent="0.25">
      <c r="B8" s="10" t="s">
        <v>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f t="shared" si="0"/>
        <v>0</v>
      </c>
      <c r="J8" s="10">
        <v>55</v>
      </c>
      <c r="K8" s="10">
        <f t="shared" si="1"/>
        <v>55</v>
      </c>
      <c r="L8" s="10" t="s">
        <v>1</v>
      </c>
      <c r="M8" s="1"/>
      <c r="N8" s="1"/>
    </row>
    <row r="9" spans="2:14" ht="21" x14ac:dyDescent="0.35">
      <c r="B9" s="10" t="s">
        <v>0</v>
      </c>
      <c r="C9" s="10">
        <v>18</v>
      </c>
      <c r="D9" s="10">
        <v>9</v>
      </c>
      <c r="E9" s="10">
        <v>0</v>
      </c>
      <c r="F9" s="10">
        <v>0</v>
      </c>
      <c r="G9" s="10">
        <v>0</v>
      </c>
      <c r="H9" s="10">
        <v>0</v>
      </c>
      <c r="I9" s="10">
        <f t="shared" si="0"/>
        <v>9</v>
      </c>
      <c r="J9" s="10">
        <v>72</v>
      </c>
      <c r="K9" s="10">
        <f t="shared" si="1"/>
        <v>63</v>
      </c>
      <c r="L9" s="10" t="s">
        <v>0</v>
      </c>
      <c r="M9" s="14">
        <v>-64163</v>
      </c>
      <c r="N9" s="13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H14" sqref="H14"/>
    </sheetView>
  </sheetViews>
  <sheetFormatPr defaultRowHeight="15" x14ac:dyDescent="0.25"/>
  <cols>
    <col min="1" max="1" width="6.140625" customWidth="1"/>
    <col min="3" max="3" width="5.140625" bestFit="1" customWidth="1"/>
    <col min="4" max="4" width="4.140625" bestFit="1" customWidth="1"/>
    <col min="5" max="5" width="6.85546875" bestFit="1" customWidth="1"/>
    <col min="7" max="7" width="4.42578125" bestFit="1" customWidth="1"/>
    <col min="8" max="8" width="5.42578125" customWidth="1"/>
    <col min="9" max="9" width="6" bestFit="1" customWidth="1"/>
    <col min="13" max="13" width="9.85546875" bestFit="1" customWidth="1"/>
    <col min="14" max="14" width="13.5703125" bestFit="1" customWidth="1"/>
  </cols>
  <sheetData>
    <row r="1" spans="1:14" x14ac:dyDescent="0.25">
      <c r="B1" s="2" t="s">
        <v>3</v>
      </c>
      <c r="C1" s="2" t="s">
        <v>2</v>
      </c>
      <c r="D1" s="2" t="s">
        <v>12</v>
      </c>
      <c r="E1" s="2" t="s">
        <v>16</v>
      </c>
      <c r="F1" s="2" t="s">
        <v>17</v>
      </c>
      <c r="G1" s="2" t="s">
        <v>4</v>
      </c>
      <c r="H1" s="2" t="s">
        <v>5</v>
      </c>
      <c r="I1" s="2" t="s">
        <v>14</v>
      </c>
      <c r="J1" s="2" t="s">
        <v>13</v>
      </c>
      <c r="K1" s="2" t="s">
        <v>18</v>
      </c>
      <c r="L1" s="2" t="s">
        <v>3</v>
      </c>
      <c r="M1" s="2" t="s">
        <v>8</v>
      </c>
      <c r="N1" s="1" t="s">
        <v>9</v>
      </c>
    </row>
    <row r="2" spans="1:14" x14ac:dyDescent="0.25">
      <c r="B2" s="7">
        <v>2111</v>
      </c>
      <c r="C2" s="7">
        <v>60</v>
      </c>
      <c r="D2" s="7">
        <v>19</v>
      </c>
      <c r="E2" s="7">
        <v>14.5</v>
      </c>
      <c r="F2" s="7">
        <v>0</v>
      </c>
      <c r="G2" s="7">
        <v>10</v>
      </c>
      <c r="H2" s="7">
        <v>22</v>
      </c>
      <c r="I2" s="7">
        <f t="shared" ref="I2:I9" si="0">SUM(D2:H2)</f>
        <v>65.5</v>
      </c>
      <c r="J2" s="7">
        <v>265.5</v>
      </c>
      <c r="K2" s="7">
        <f>J2-I2</f>
        <v>200</v>
      </c>
      <c r="L2" s="7">
        <v>2111</v>
      </c>
      <c r="M2" s="5">
        <v>160000</v>
      </c>
      <c r="N2" s="4" t="s">
        <v>26</v>
      </c>
    </row>
    <row r="3" spans="1:14" x14ac:dyDescent="0.25">
      <c r="B3" s="7">
        <v>2355</v>
      </c>
      <c r="C3" s="7">
        <v>756</v>
      </c>
      <c r="D3" s="7">
        <v>18</v>
      </c>
      <c r="E3" s="7">
        <v>10</v>
      </c>
      <c r="F3" s="7">
        <v>29.5</v>
      </c>
      <c r="G3" s="7">
        <v>10</v>
      </c>
      <c r="H3" s="7">
        <v>22</v>
      </c>
      <c r="I3" s="7">
        <f t="shared" si="0"/>
        <v>89.5</v>
      </c>
      <c r="J3" s="7">
        <v>295</v>
      </c>
      <c r="K3" s="7">
        <f t="shared" ref="K3:K9" si="1">J3-I3</f>
        <v>205.5</v>
      </c>
      <c r="L3" s="7">
        <v>2355</v>
      </c>
      <c r="M3" s="5">
        <v>200000</v>
      </c>
      <c r="N3" s="4" t="s">
        <v>25</v>
      </c>
    </row>
    <row r="4" spans="1:14" x14ac:dyDescent="0.25">
      <c r="B4" s="8">
        <v>2205</v>
      </c>
      <c r="C4" s="8">
        <v>15</v>
      </c>
      <c r="D4" s="8">
        <v>18</v>
      </c>
      <c r="E4" s="8">
        <v>8</v>
      </c>
      <c r="F4" s="8">
        <v>0</v>
      </c>
      <c r="G4" s="7">
        <v>10</v>
      </c>
      <c r="H4" s="7">
        <v>22</v>
      </c>
      <c r="I4" s="8">
        <f t="shared" si="0"/>
        <v>58</v>
      </c>
      <c r="J4" s="8">
        <v>265.5</v>
      </c>
      <c r="K4" s="8">
        <f t="shared" si="1"/>
        <v>207.5</v>
      </c>
      <c r="L4" s="8">
        <v>2205</v>
      </c>
      <c r="M4" s="5">
        <v>-39176</v>
      </c>
      <c r="N4" s="4" t="s">
        <v>7</v>
      </c>
    </row>
    <row r="5" spans="1:14" x14ac:dyDescent="0.25">
      <c r="B5" s="6">
        <v>2245</v>
      </c>
      <c r="C5" s="6">
        <v>61</v>
      </c>
      <c r="D5" s="6">
        <v>20</v>
      </c>
      <c r="E5" s="6">
        <v>33</v>
      </c>
      <c r="F5" s="6">
        <v>0</v>
      </c>
      <c r="G5" s="7">
        <v>10</v>
      </c>
      <c r="H5" s="7">
        <v>22</v>
      </c>
      <c r="I5" s="6">
        <f t="shared" si="0"/>
        <v>85</v>
      </c>
      <c r="J5" s="6">
        <v>265.5</v>
      </c>
      <c r="K5" s="6">
        <f t="shared" si="1"/>
        <v>180.5</v>
      </c>
      <c r="L5" s="6">
        <v>2245</v>
      </c>
      <c r="M5" s="9">
        <v>100000</v>
      </c>
      <c r="N5" s="9" t="s">
        <v>25</v>
      </c>
    </row>
    <row r="6" spans="1:14" x14ac:dyDescent="0.25">
      <c r="B6" s="6">
        <v>2201</v>
      </c>
      <c r="C6" s="6">
        <v>139</v>
      </c>
      <c r="D6" s="6">
        <v>20</v>
      </c>
      <c r="E6" s="6">
        <v>33</v>
      </c>
      <c r="F6" s="6">
        <v>0</v>
      </c>
      <c r="G6" s="7">
        <v>10</v>
      </c>
      <c r="H6" s="7">
        <v>22</v>
      </c>
      <c r="I6" s="6">
        <f t="shared" si="0"/>
        <v>85</v>
      </c>
      <c r="J6" s="6">
        <v>265.5</v>
      </c>
      <c r="K6" s="6">
        <f t="shared" si="1"/>
        <v>180.5</v>
      </c>
      <c r="L6" s="6">
        <v>2201</v>
      </c>
      <c r="M6" s="1"/>
      <c r="N6" s="1"/>
    </row>
    <row r="7" spans="1:14" x14ac:dyDescent="0.25">
      <c r="B7" s="10" t="s">
        <v>1</v>
      </c>
      <c r="C7" s="10">
        <v>36</v>
      </c>
      <c r="D7" s="10">
        <v>5.5</v>
      </c>
      <c r="E7" s="10">
        <v>0</v>
      </c>
      <c r="F7" s="10">
        <v>0</v>
      </c>
      <c r="G7" s="10">
        <v>0</v>
      </c>
      <c r="H7" s="10">
        <v>0</v>
      </c>
      <c r="I7" s="10">
        <f t="shared" si="0"/>
        <v>5.5</v>
      </c>
      <c r="J7" s="10">
        <v>55</v>
      </c>
      <c r="K7" s="10">
        <f t="shared" si="1"/>
        <v>49.5</v>
      </c>
      <c r="L7" s="10" t="s">
        <v>1</v>
      </c>
      <c r="M7" s="1"/>
      <c r="N7" s="1"/>
    </row>
    <row r="8" spans="1:14" ht="21" x14ac:dyDescent="0.35">
      <c r="B8" s="10" t="s">
        <v>0</v>
      </c>
      <c r="C8" s="10">
        <v>54</v>
      </c>
      <c r="D8" s="10">
        <v>9</v>
      </c>
      <c r="E8" s="10">
        <v>0</v>
      </c>
      <c r="F8" s="10">
        <v>0</v>
      </c>
      <c r="G8" s="10">
        <v>0</v>
      </c>
      <c r="H8" s="10">
        <v>0</v>
      </c>
      <c r="I8" s="10">
        <f t="shared" si="0"/>
        <v>9</v>
      </c>
      <c r="J8" s="10">
        <v>72</v>
      </c>
      <c r="K8" s="10">
        <f t="shared" si="1"/>
        <v>63</v>
      </c>
      <c r="L8" s="10" t="s">
        <v>0</v>
      </c>
      <c r="M8" s="14"/>
      <c r="N8" s="13"/>
    </row>
    <row r="9" spans="1:14" x14ac:dyDescent="0.25">
      <c r="A9" t="s">
        <v>21</v>
      </c>
      <c r="B9" s="15">
        <v>4226</v>
      </c>
      <c r="C9" s="15">
        <v>1280</v>
      </c>
      <c r="D9" s="15">
        <v>40</v>
      </c>
      <c r="E9" s="15">
        <v>7</v>
      </c>
      <c r="F9" s="15"/>
      <c r="G9" s="15"/>
      <c r="H9" s="15">
        <v>7.81</v>
      </c>
      <c r="I9" s="10">
        <f t="shared" si="0"/>
        <v>54.81</v>
      </c>
      <c r="J9" s="15">
        <v>192</v>
      </c>
      <c r="K9" s="10">
        <f t="shared" si="1"/>
        <v>137.19</v>
      </c>
      <c r="L9" s="15">
        <v>4226</v>
      </c>
      <c r="M9" s="1">
        <v>-33470</v>
      </c>
      <c r="N9" s="20" t="s">
        <v>27</v>
      </c>
    </row>
    <row r="10" spans="1:14" x14ac:dyDescent="0.25">
      <c r="A10" t="s">
        <v>11</v>
      </c>
      <c r="B10" s="16">
        <v>4226</v>
      </c>
      <c r="C10" s="16">
        <v>480</v>
      </c>
      <c r="D10" s="16"/>
      <c r="E10" s="16"/>
      <c r="F10" s="16"/>
      <c r="G10" s="16"/>
      <c r="H10" s="16"/>
      <c r="I10" s="16"/>
      <c r="J10" s="16">
        <v>192</v>
      </c>
      <c r="K10" s="16"/>
      <c r="L10" s="16">
        <v>4226</v>
      </c>
      <c r="M10" s="16">
        <v>92160</v>
      </c>
      <c r="N10" s="21" t="s">
        <v>28</v>
      </c>
    </row>
    <row r="11" spans="1:14" ht="21" x14ac:dyDescent="0.35">
      <c r="M11" s="19">
        <v>58690</v>
      </c>
      <c r="N11" s="18" t="s">
        <v>10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"/>
  <sheetViews>
    <sheetView workbookViewId="0">
      <selection activeCell="K22" sqref="K22"/>
    </sheetView>
  </sheetViews>
  <sheetFormatPr defaultRowHeight="15" x14ac:dyDescent="0.25"/>
  <cols>
    <col min="1" max="1" width="2.140625" customWidth="1"/>
    <col min="3" max="3" width="5.140625" bestFit="1" customWidth="1"/>
    <col min="4" max="4" width="4.140625" bestFit="1" customWidth="1"/>
    <col min="5" max="5" width="6.85546875" bestFit="1" customWidth="1"/>
    <col min="6" max="6" width="9.5703125" bestFit="1" customWidth="1"/>
    <col min="7" max="7" width="5" bestFit="1" customWidth="1"/>
    <col min="8" max="8" width="6.85546875" customWidth="1"/>
    <col min="9" max="9" width="7.42578125" customWidth="1"/>
    <col min="10" max="10" width="8.42578125" bestFit="1" customWidth="1"/>
    <col min="11" max="11" width="7" bestFit="1" customWidth="1"/>
    <col min="12" max="12" width="7.5703125" bestFit="1" customWidth="1"/>
    <col min="13" max="13" width="12.140625" bestFit="1" customWidth="1"/>
    <col min="14" max="14" width="11.85546875" bestFit="1" customWidth="1"/>
    <col min="15" max="15" width="3.85546875" customWidth="1"/>
  </cols>
  <sheetData>
    <row r="1" spans="2:15" x14ac:dyDescent="0.25">
      <c r="B1" s="2" t="s">
        <v>3</v>
      </c>
      <c r="C1" s="2" t="s">
        <v>2</v>
      </c>
      <c r="D1" s="2" t="s">
        <v>12</v>
      </c>
      <c r="E1" s="2" t="s">
        <v>16</v>
      </c>
      <c r="F1" s="2" t="s">
        <v>17</v>
      </c>
      <c r="G1" s="2" t="s">
        <v>4</v>
      </c>
      <c r="H1" s="2" t="s">
        <v>5</v>
      </c>
      <c r="I1" s="2" t="s">
        <v>14</v>
      </c>
      <c r="J1" s="2" t="s">
        <v>13</v>
      </c>
      <c r="K1" s="2" t="s">
        <v>18</v>
      </c>
      <c r="L1" s="2" t="s">
        <v>3</v>
      </c>
      <c r="M1" s="2" t="s">
        <v>8</v>
      </c>
      <c r="N1" s="1" t="s">
        <v>9</v>
      </c>
    </row>
    <row r="2" spans="2:15" x14ac:dyDescent="0.25">
      <c r="B2" s="7">
        <v>2111</v>
      </c>
      <c r="C2" s="7">
        <v>9697</v>
      </c>
      <c r="D2" s="7">
        <v>29</v>
      </c>
      <c r="E2" s="7">
        <v>18.5</v>
      </c>
      <c r="F2" s="7">
        <v>0</v>
      </c>
      <c r="G2" s="7">
        <v>5.32</v>
      </c>
      <c r="H2" s="7">
        <v>13.54</v>
      </c>
      <c r="I2" s="7">
        <f t="shared" ref="I2:I11" si="0">SUM(D2:H2)</f>
        <v>66.36</v>
      </c>
      <c r="J2" s="7">
        <v>265.5</v>
      </c>
      <c r="K2" s="7">
        <f>J2-I2</f>
        <v>199.14</v>
      </c>
      <c r="L2" s="7">
        <v>2111</v>
      </c>
      <c r="M2" s="9">
        <v>440000</v>
      </c>
      <c r="N2" s="9" t="s">
        <v>4</v>
      </c>
    </row>
    <row r="3" spans="2:15" x14ac:dyDescent="0.25">
      <c r="B3" s="7">
        <v>2355</v>
      </c>
      <c r="C3" s="7">
        <v>917</v>
      </c>
      <c r="D3" s="7">
        <v>18</v>
      </c>
      <c r="E3" s="7">
        <v>10</v>
      </c>
      <c r="F3" s="7">
        <v>29.5</v>
      </c>
      <c r="G3" s="7">
        <v>5.32</v>
      </c>
      <c r="H3" s="7">
        <v>13.54</v>
      </c>
      <c r="I3" s="7">
        <f t="shared" si="0"/>
        <v>76.36</v>
      </c>
      <c r="J3" s="7">
        <v>295</v>
      </c>
      <c r="K3" s="7">
        <f t="shared" ref="K3:K11" si="1">J3-I3</f>
        <v>218.64</v>
      </c>
      <c r="L3" s="7">
        <v>2355</v>
      </c>
      <c r="M3" s="9">
        <v>2500000</v>
      </c>
      <c r="N3" s="9" t="s">
        <v>15</v>
      </c>
    </row>
    <row r="4" spans="2:15" x14ac:dyDescent="0.25">
      <c r="B4" s="8">
        <v>2205</v>
      </c>
      <c r="C4" s="8">
        <v>827</v>
      </c>
      <c r="D4" s="8">
        <v>18</v>
      </c>
      <c r="E4" s="8">
        <v>8</v>
      </c>
      <c r="F4" s="8">
        <v>0</v>
      </c>
      <c r="G4" s="8">
        <v>5.32</v>
      </c>
      <c r="H4" s="8">
        <v>13.54</v>
      </c>
      <c r="I4" s="8">
        <f t="shared" si="0"/>
        <v>44.86</v>
      </c>
      <c r="J4" s="8">
        <v>265.5</v>
      </c>
      <c r="K4" s="8">
        <f t="shared" si="1"/>
        <v>220.64</v>
      </c>
      <c r="L4" s="8">
        <v>2205</v>
      </c>
      <c r="M4" s="9">
        <v>500000</v>
      </c>
      <c r="N4" s="9" t="s">
        <v>6</v>
      </c>
      <c r="O4" s="11">
        <v>0.06</v>
      </c>
    </row>
    <row r="5" spans="2:15" x14ac:dyDescent="0.25">
      <c r="B5" s="8">
        <v>2377</v>
      </c>
      <c r="C5" s="8">
        <v>12</v>
      </c>
      <c r="D5" s="8">
        <v>18</v>
      </c>
      <c r="E5" s="8">
        <v>8</v>
      </c>
      <c r="F5" s="8">
        <v>0</v>
      </c>
      <c r="G5" s="8">
        <v>5.32</v>
      </c>
      <c r="H5" s="8">
        <v>13.54</v>
      </c>
      <c r="I5" s="8">
        <f t="shared" si="0"/>
        <v>44.86</v>
      </c>
      <c r="J5" s="8">
        <v>265.5</v>
      </c>
      <c r="K5" s="8">
        <f t="shared" ref="K5" si="2">J5-I5</f>
        <v>220.64</v>
      </c>
      <c r="L5" s="8">
        <v>2377</v>
      </c>
      <c r="M5" s="9">
        <v>-19808</v>
      </c>
      <c r="N5" s="9" t="s">
        <v>7</v>
      </c>
    </row>
    <row r="6" spans="2:15" x14ac:dyDescent="0.25">
      <c r="B6" s="1">
        <v>2233</v>
      </c>
      <c r="C6" s="1">
        <v>1743</v>
      </c>
      <c r="D6" s="1">
        <v>8</v>
      </c>
      <c r="E6" s="1">
        <v>8</v>
      </c>
      <c r="F6" s="1">
        <v>44.25</v>
      </c>
      <c r="G6" s="1">
        <v>5.32</v>
      </c>
      <c r="H6" s="1">
        <v>13.54</v>
      </c>
      <c r="I6" s="1">
        <f t="shared" si="0"/>
        <v>79.109999999999985</v>
      </c>
      <c r="J6" s="1">
        <v>295</v>
      </c>
      <c r="K6" s="1">
        <f t="shared" si="1"/>
        <v>215.89000000000001</v>
      </c>
      <c r="L6" s="1">
        <v>2233</v>
      </c>
      <c r="M6" s="12"/>
      <c r="N6" s="12"/>
    </row>
    <row r="7" spans="2:15" x14ac:dyDescent="0.25">
      <c r="B7" s="6">
        <v>2245</v>
      </c>
      <c r="C7" s="6">
        <v>899</v>
      </c>
      <c r="D7" s="6">
        <v>30</v>
      </c>
      <c r="E7" s="6">
        <v>36</v>
      </c>
      <c r="F7" s="6">
        <v>0</v>
      </c>
      <c r="G7" s="6">
        <v>5.32</v>
      </c>
      <c r="H7" s="6">
        <v>13.54</v>
      </c>
      <c r="I7" s="6">
        <f t="shared" si="0"/>
        <v>84.859999999999985</v>
      </c>
      <c r="J7" s="6">
        <v>265.5</v>
      </c>
      <c r="K7" s="6">
        <f t="shared" si="1"/>
        <v>180.64000000000001</v>
      </c>
      <c r="L7" s="6">
        <v>2245</v>
      </c>
      <c r="M7" s="1"/>
      <c r="N7" s="1"/>
    </row>
    <row r="8" spans="2:15" x14ac:dyDescent="0.25">
      <c r="B8" s="6">
        <v>2201</v>
      </c>
      <c r="C8" s="6">
        <v>6550</v>
      </c>
      <c r="D8" s="6">
        <v>30</v>
      </c>
      <c r="E8" s="6">
        <v>36</v>
      </c>
      <c r="F8" s="6">
        <v>0</v>
      </c>
      <c r="G8" s="6">
        <v>5.32</v>
      </c>
      <c r="H8" s="6">
        <v>13.54</v>
      </c>
      <c r="I8" s="6">
        <f t="shared" si="0"/>
        <v>84.859999999999985</v>
      </c>
      <c r="J8" s="6">
        <v>265.5</v>
      </c>
      <c r="K8" s="6">
        <f t="shared" si="1"/>
        <v>180.64000000000001</v>
      </c>
      <c r="L8" s="6">
        <v>2201</v>
      </c>
      <c r="M8" s="1"/>
      <c r="N8" s="1"/>
    </row>
    <row r="9" spans="2:15" x14ac:dyDescent="0.25">
      <c r="B9" s="1">
        <v>2375</v>
      </c>
      <c r="C9" s="1">
        <v>29</v>
      </c>
      <c r="D9" s="1">
        <v>30</v>
      </c>
      <c r="E9" s="1">
        <v>30</v>
      </c>
      <c r="F9" s="1">
        <v>0</v>
      </c>
      <c r="G9" s="1">
        <v>5.32</v>
      </c>
      <c r="H9" s="1">
        <v>13.54</v>
      </c>
      <c r="I9" s="1">
        <f t="shared" si="0"/>
        <v>78.859999999999985</v>
      </c>
      <c r="J9" s="1">
        <v>265.5</v>
      </c>
      <c r="K9" s="1">
        <f t="shared" si="1"/>
        <v>186.64000000000001</v>
      </c>
      <c r="L9" s="1">
        <v>2375</v>
      </c>
      <c r="M9" s="1"/>
      <c r="N9" s="1"/>
    </row>
    <row r="10" spans="2:15" x14ac:dyDescent="0.25">
      <c r="B10" s="10" t="s">
        <v>1</v>
      </c>
      <c r="C10" s="10">
        <v>348</v>
      </c>
      <c r="D10" s="10">
        <v>5.5</v>
      </c>
      <c r="E10" s="10">
        <v>0</v>
      </c>
      <c r="F10" s="10">
        <v>0</v>
      </c>
      <c r="G10" s="10">
        <v>0</v>
      </c>
      <c r="H10" s="10">
        <v>0</v>
      </c>
      <c r="I10" s="10">
        <f t="shared" si="0"/>
        <v>5.5</v>
      </c>
      <c r="J10" s="10">
        <v>55</v>
      </c>
      <c r="K10" s="10">
        <f t="shared" si="1"/>
        <v>49.5</v>
      </c>
      <c r="L10" s="10" t="s">
        <v>1</v>
      </c>
      <c r="M10" s="1"/>
      <c r="N10" s="1"/>
    </row>
    <row r="11" spans="2:15" ht="21" x14ac:dyDescent="0.35">
      <c r="B11" s="10" t="s">
        <v>0</v>
      </c>
      <c r="C11" s="10">
        <v>294</v>
      </c>
      <c r="D11" s="10">
        <v>9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9</v>
      </c>
      <c r="J11" s="10">
        <v>72</v>
      </c>
      <c r="K11" s="10">
        <f t="shared" si="1"/>
        <v>63</v>
      </c>
      <c r="L11" s="10" t="s">
        <v>0</v>
      </c>
      <c r="M11" s="14">
        <v>650963</v>
      </c>
      <c r="N11" s="13"/>
    </row>
    <row r="13" spans="2:15" x14ac:dyDescent="0.25">
      <c r="G13">
        <v>4.68</v>
      </c>
      <c r="H13" t="s">
        <v>4</v>
      </c>
    </row>
    <row r="14" spans="2:15" x14ac:dyDescent="0.25">
      <c r="G14">
        <v>3.14</v>
      </c>
      <c r="H14" t="s">
        <v>19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N18" sqref="N18"/>
    </sheetView>
  </sheetViews>
  <sheetFormatPr defaultRowHeight="15" x14ac:dyDescent="0.25"/>
  <cols>
    <col min="1" max="1" width="6.28515625" bestFit="1" customWidth="1"/>
    <col min="2" max="2" width="7.5703125" bestFit="1" customWidth="1"/>
    <col min="3" max="3" width="5.140625" bestFit="1" customWidth="1"/>
    <col min="4" max="4" width="4.140625" bestFit="1" customWidth="1"/>
    <col min="5" max="5" width="6.85546875" bestFit="1" customWidth="1"/>
    <col min="6" max="6" width="9.5703125" bestFit="1" customWidth="1"/>
    <col min="7" max="7" width="4.42578125" bestFit="1" customWidth="1"/>
    <col min="8" max="8" width="5.42578125" customWidth="1"/>
    <col min="9" max="9" width="6" bestFit="1" customWidth="1"/>
    <col min="13" max="13" width="10.7109375" bestFit="1" customWidth="1"/>
    <col min="14" max="14" width="13.42578125" bestFit="1" customWidth="1"/>
  </cols>
  <sheetData>
    <row r="1" spans="1:14" x14ac:dyDescent="0.25">
      <c r="B1" s="2" t="s">
        <v>3</v>
      </c>
      <c r="C1" s="2" t="s">
        <v>2</v>
      </c>
      <c r="D1" s="2" t="s">
        <v>12</v>
      </c>
      <c r="E1" s="2" t="s">
        <v>16</v>
      </c>
      <c r="F1" s="2" t="s">
        <v>17</v>
      </c>
      <c r="G1" s="2" t="s">
        <v>4</v>
      </c>
      <c r="H1" s="2" t="s">
        <v>5</v>
      </c>
      <c r="I1" s="2" t="s">
        <v>14</v>
      </c>
      <c r="J1" s="2" t="s">
        <v>13</v>
      </c>
      <c r="K1" s="2" t="s">
        <v>18</v>
      </c>
      <c r="L1" s="2" t="s">
        <v>3</v>
      </c>
      <c r="M1" s="2" t="s">
        <v>8</v>
      </c>
      <c r="N1" s="1" t="s">
        <v>9</v>
      </c>
    </row>
    <row r="2" spans="1:14" x14ac:dyDescent="0.25">
      <c r="B2" s="7">
        <v>2111</v>
      </c>
      <c r="C2" s="7">
        <v>660</v>
      </c>
      <c r="D2" s="7">
        <v>19</v>
      </c>
      <c r="E2" s="7">
        <v>14.5</v>
      </c>
      <c r="F2" s="7">
        <v>0</v>
      </c>
      <c r="G2" s="7">
        <v>10</v>
      </c>
      <c r="H2" s="7">
        <v>19.100000000000001</v>
      </c>
      <c r="I2" s="7">
        <f t="shared" ref="I2:I9" si="0">SUM(D2:H2)</f>
        <v>62.6</v>
      </c>
      <c r="J2" s="7">
        <v>265.5</v>
      </c>
      <c r="K2" s="7">
        <f>J2-I2</f>
        <v>202.9</v>
      </c>
      <c r="L2" s="7">
        <v>2111</v>
      </c>
      <c r="M2" s="9">
        <v>150000</v>
      </c>
      <c r="N2" s="9" t="s">
        <v>22</v>
      </c>
    </row>
    <row r="3" spans="1:14" x14ac:dyDescent="0.25">
      <c r="B3" s="7">
        <v>2355</v>
      </c>
      <c r="C3" s="7">
        <v>450</v>
      </c>
      <c r="D3" s="7">
        <v>18</v>
      </c>
      <c r="E3" s="7">
        <v>10</v>
      </c>
      <c r="F3" s="7">
        <v>29.5</v>
      </c>
      <c r="G3" s="7">
        <v>10</v>
      </c>
      <c r="H3" s="7">
        <v>19.100000000000001</v>
      </c>
      <c r="I3" s="7">
        <f t="shared" si="0"/>
        <v>86.6</v>
      </c>
      <c r="J3" s="7">
        <v>295</v>
      </c>
      <c r="K3" s="7">
        <f t="shared" ref="K3:K9" si="1">J3-I3</f>
        <v>208.4</v>
      </c>
      <c r="L3" s="7">
        <v>2355</v>
      </c>
      <c r="M3" s="10">
        <v>200000</v>
      </c>
      <c r="N3" s="10" t="s">
        <v>23</v>
      </c>
    </row>
    <row r="4" spans="1:14" x14ac:dyDescent="0.25">
      <c r="B4" s="8">
        <v>2205</v>
      </c>
      <c r="C4" s="8">
        <v>60</v>
      </c>
      <c r="D4" s="8">
        <v>18</v>
      </c>
      <c r="E4" s="8">
        <v>8</v>
      </c>
      <c r="F4" s="8">
        <v>0</v>
      </c>
      <c r="G4" s="7">
        <v>10</v>
      </c>
      <c r="H4" s="7">
        <v>19.100000000000001</v>
      </c>
      <c r="I4" s="8">
        <f t="shared" si="0"/>
        <v>55.1</v>
      </c>
      <c r="J4" s="8">
        <v>265.5</v>
      </c>
      <c r="K4" s="8">
        <f t="shared" si="1"/>
        <v>210.4</v>
      </c>
      <c r="L4" s="8">
        <v>2205</v>
      </c>
      <c r="M4" s="10">
        <v>100000</v>
      </c>
      <c r="N4" s="10" t="s">
        <v>24</v>
      </c>
    </row>
    <row r="5" spans="1:14" x14ac:dyDescent="0.25">
      <c r="B5" s="6">
        <v>2245</v>
      </c>
      <c r="C5" s="6">
        <v>225</v>
      </c>
      <c r="D5" s="6">
        <v>20</v>
      </c>
      <c r="E5" s="6">
        <v>36</v>
      </c>
      <c r="F5" s="6">
        <v>0</v>
      </c>
      <c r="G5" s="7">
        <v>10</v>
      </c>
      <c r="H5" s="7">
        <v>19.100000000000001</v>
      </c>
      <c r="I5" s="6">
        <f t="shared" si="0"/>
        <v>85.1</v>
      </c>
      <c r="J5" s="6">
        <v>265.5</v>
      </c>
      <c r="K5" s="6">
        <f t="shared" si="1"/>
        <v>180.4</v>
      </c>
      <c r="L5" s="6">
        <v>2245</v>
      </c>
      <c r="M5" s="9">
        <v>65000</v>
      </c>
      <c r="N5" s="9" t="s">
        <v>6</v>
      </c>
    </row>
    <row r="6" spans="1:14" x14ac:dyDescent="0.25">
      <c r="B6" s="6">
        <v>2201</v>
      </c>
      <c r="C6" s="6">
        <v>120</v>
      </c>
      <c r="D6" s="6">
        <v>20</v>
      </c>
      <c r="E6" s="6">
        <v>36</v>
      </c>
      <c r="F6" s="6">
        <v>0</v>
      </c>
      <c r="G6" s="7">
        <v>10</v>
      </c>
      <c r="H6" s="7">
        <v>19.100000000000001</v>
      </c>
      <c r="I6" s="6">
        <f t="shared" si="0"/>
        <v>85.1</v>
      </c>
      <c r="J6" s="6">
        <v>265.5</v>
      </c>
      <c r="K6" s="6">
        <f t="shared" si="1"/>
        <v>180.4</v>
      </c>
      <c r="L6" s="6">
        <v>2201</v>
      </c>
      <c r="M6" s="1"/>
      <c r="N6" s="1"/>
    </row>
    <row r="7" spans="1:14" x14ac:dyDescent="0.25">
      <c r="B7" s="10" t="s">
        <v>1</v>
      </c>
      <c r="C7" s="10">
        <v>24</v>
      </c>
      <c r="D7" s="10">
        <v>5.5</v>
      </c>
      <c r="E7" s="10">
        <v>0</v>
      </c>
      <c r="F7" s="10">
        <v>0</v>
      </c>
      <c r="G7" s="10">
        <v>0</v>
      </c>
      <c r="H7" s="10">
        <v>0</v>
      </c>
      <c r="I7" s="10">
        <f t="shared" si="0"/>
        <v>5.5</v>
      </c>
      <c r="J7" s="10">
        <v>55</v>
      </c>
      <c r="K7" s="10">
        <f t="shared" si="1"/>
        <v>49.5</v>
      </c>
      <c r="L7" s="10" t="s">
        <v>1</v>
      </c>
      <c r="M7" s="1"/>
      <c r="N7" s="1"/>
    </row>
    <row r="8" spans="1:14" ht="21" x14ac:dyDescent="0.35">
      <c r="B8" s="10" t="s">
        <v>0</v>
      </c>
      <c r="C8" s="10">
        <v>540</v>
      </c>
      <c r="D8" s="10">
        <v>9</v>
      </c>
      <c r="E8" s="10">
        <v>0</v>
      </c>
      <c r="F8" s="10">
        <v>0</v>
      </c>
      <c r="G8" s="10">
        <v>0</v>
      </c>
      <c r="H8" s="10">
        <v>0</v>
      </c>
      <c r="I8" s="10">
        <f t="shared" si="0"/>
        <v>9</v>
      </c>
      <c r="J8" s="10">
        <v>72</v>
      </c>
      <c r="K8" s="10">
        <f t="shared" si="1"/>
        <v>63</v>
      </c>
      <c r="L8" s="10" t="s">
        <v>0</v>
      </c>
      <c r="M8" s="14"/>
      <c r="N8" s="13"/>
    </row>
    <row r="9" spans="1:14" x14ac:dyDescent="0.25">
      <c r="A9" t="s">
        <v>21</v>
      </c>
      <c r="B9" s="15">
        <v>4226</v>
      </c>
      <c r="C9" s="15">
        <v>864</v>
      </c>
      <c r="D9" s="15">
        <v>38</v>
      </c>
      <c r="E9" s="15">
        <v>5</v>
      </c>
      <c r="F9" s="15"/>
      <c r="G9" s="15"/>
      <c r="H9" s="15">
        <v>11.57</v>
      </c>
      <c r="I9" s="10">
        <f t="shared" si="0"/>
        <v>54.57</v>
      </c>
      <c r="J9" s="15">
        <v>192</v>
      </c>
      <c r="K9" s="10">
        <f t="shared" si="1"/>
        <v>137.43</v>
      </c>
      <c r="L9" s="15">
        <v>4226</v>
      </c>
      <c r="M9" s="1">
        <v>-29813</v>
      </c>
      <c r="N9" s="3"/>
    </row>
    <row r="10" spans="1:14" x14ac:dyDescent="0.25">
      <c r="A10" t="s">
        <v>11</v>
      </c>
      <c r="B10" s="16">
        <v>4226</v>
      </c>
      <c r="C10" s="16">
        <v>160</v>
      </c>
      <c r="D10" s="16"/>
      <c r="E10" s="16"/>
      <c r="F10" s="16"/>
      <c r="G10" s="16"/>
      <c r="H10" s="16"/>
      <c r="I10" s="16"/>
      <c r="J10" s="16">
        <v>192</v>
      </c>
      <c r="K10" s="16"/>
      <c r="L10" s="16">
        <v>4226</v>
      </c>
      <c r="M10" s="16">
        <v>30720</v>
      </c>
      <c r="N10" s="16"/>
    </row>
    <row r="11" spans="1:14" ht="21" x14ac:dyDescent="0.35">
      <c r="M11" s="17">
        <v>907.5</v>
      </c>
      <c r="N11" s="18" t="s">
        <v>10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workbookViewId="0">
      <selection activeCell="G16" sqref="G16"/>
    </sheetView>
  </sheetViews>
  <sheetFormatPr defaultRowHeight="15" x14ac:dyDescent="0.25"/>
  <cols>
    <col min="1" max="1" width="0.5703125" customWidth="1"/>
    <col min="3" max="3" width="5.140625" bestFit="1" customWidth="1"/>
    <col min="4" max="4" width="4.140625" bestFit="1" customWidth="1"/>
    <col min="5" max="5" width="6.85546875" bestFit="1" customWidth="1"/>
    <col min="6" max="6" width="9.5703125" bestFit="1" customWidth="1"/>
    <col min="7" max="7" width="5" bestFit="1" customWidth="1"/>
    <col min="8" max="9" width="6" bestFit="1" customWidth="1"/>
    <col min="10" max="10" width="8.42578125" bestFit="1" customWidth="1"/>
    <col min="11" max="11" width="7" bestFit="1" customWidth="1"/>
    <col min="12" max="12" width="7.5703125" bestFit="1" customWidth="1"/>
    <col min="13" max="13" width="10.7109375" bestFit="1" customWidth="1"/>
    <col min="14" max="14" width="7.42578125" bestFit="1" customWidth="1"/>
  </cols>
  <sheetData>
    <row r="1" spans="2:14" x14ac:dyDescent="0.25">
      <c r="B1" s="2" t="s">
        <v>3</v>
      </c>
      <c r="C1" s="2" t="s">
        <v>2</v>
      </c>
      <c r="D1" s="2" t="s">
        <v>12</v>
      </c>
      <c r="E1" s="2" t="s">
        <v>16</v>
      </c>
      <c r="F1" s="2" t="s">
        <v>17</v>
      </c>
      <c r="G1" s="2" t="s">
        <v>4</v>
      </c>
      <c r="H1" s="2" t="s">
        <v>5</v>
      </c>
      <c r="I1" s="2" t="s">
        <v>14</v>
      </c>
      <c r="J1" s="2" t="s">
        <v>13</v>
      </c>
      <c r="K1" s="2" t="s">
        <v>18</v>
      </c>
      <c r="L1" s="2" t="s">
        <v>3</v>
      </c>
      <c r="M1" s="2" t="s">
        <v>8</v>
      </c>
      <c r="N1" s="1" t="s">
        <v>9</v>
      </c>
    </row>
    <row r="2" spans="2:14" x14ac:dyDescent="0.25">
      <c r="B2" s="7">
        <v>2111</v>
      </c>
      <c r="C2" s="7">
        <v>510</v>
      </c>
      <c r="D2" s="7">
        <v>19</v>
      </c>
      <c r="E2" s="7">
        <v>14.5</v>
      </c>
      <c r="F2" s="7">
        <v>0</v>
      </c>
      <c r="G2" s="7">
        <v>10</v>
      </c>
      <c r="H2" s="7">
        <v>18.329999999999998</v>
      </c>
      <c r="I2" s="7">
        <f t="shared" ref="I2:I9" si="0">SUM(D2:H2)</f>
        <v>61.83</v>
      </c>
      <c r="J2" s="7">
        <v>265.5</v>
      </c>
      <c r="K2" s="7">
        <f>J2-I2</f>
        <v>203.67000000000002</v>
      </c>
      <c r="L2" s="7">
        <v>2111</v>
      </c>
      <c r="M2" s="9">
        <v>80000</v>
      </c>
      <c r="N2" s="9" t="s">
        <v>4</v>
      </c>
    </row>
    <row r="3" spans="2:14" x14ac:dyDescent="0.25">
      <c r="B3" s="7">
        <v>2355</v>
      </c>
      <c r="C3" s="7">
        <v>150</v>
      </c>
      <c r="D3" s="7">
        <v>18</v>
      </c>
      <c r="E3" s="7">
        <v>10</v>
      </c>
      <c r="F3" s="7">
        <v>29.5</v>
      </c>
      <c r="G3" s="7">
        <v>10</v>
      </c>
      <c r="H3" s="7">
        <v>18.329999999999998</v>
      </c>
      <c r="I3" s="7">
        <f t="shared" si="0"/>
        <v>85.83</v>
      </c>
      <c r="J3" s="7">
        <v>295</v>
      </c>
      <c r="K3" s="7">
        <f t="shared" ref="K3:K9" si="1">J3-I3</f>
        <v>209.17000000000002</v>
      </c>
      <c r="L3" s="7">
        <v>2355</v>
      </c>
      <c r="M3" s="9">
        <v>150000</v>
      </c>
      <c r="N3" s="9" t="s">
        <v>15</v>
      </c>
    </row>
    <row r="4" spans="2:14" x14ac:dyDescent="0.25">
      <c r="B4" s="8">
        <v>2205</v>
      </c>
      <c r="C4" s="8">
        <v>60</v>
      </c>
      <c r="D4" s="8">
        <v>18</v>
      </c>
      <c r="E4" s="8">
        <v>8</v>
      </c>
      <c r="F4" s="8">
        <v>0</v>
      </c>
      <c r="G4" s="7">
        <v>10</v>
      </c>
      <c r="H4" s="7">
        <v>18.329999999999998</v>
      </c>
      <c r="I4" s="8">
        <f t="shared" si="0"/>
        <v>54.33</v>
      </c>
      <c r="J4" s="8">
        <v>265.5</v>
      </c>
      <c r="K4" s="8">
        <f t="shared" si="1"/>
        <v>211.17000000000002</v>
      </c>
      <c r="L4" s="8">
        <v>2205</v>
      </c>
      <c r="M4" s="9"/>
      <c r="N4" s="9"/>
    </row>
    <row r="5" spans="2:14" x14ac:dyDescent="0.25">
      <c r="B5" s="1">
        <v>2233</v>
      </c>
      <c r="C5" s="1">
        <v>10</v>
      </c>
      <c r="D5" s="12">
        <v>8</v>
      </c>
      <c r="E5" s="12">
        <v>8</v>
      </c>
      <c r="F5" s="12">
        <v>44.3</v>
      </c>
      <c r="G5" s="7">
        <v>10</v>
      </c>
      <c r="H5" s="7">
        <v>18.329999999999998</v>
      </c>
      <c r="I5" s="1">
        <f t="shared" si="0"/>
        <v>88.63</v>
      </c>
      <c r="J5" s="1">
        <v>295</v>
      </c>
      <c r="K5" s="1">
        <f t="shared" si="1"/>
        <v>206.37</v>
      </c>
      <c r="L5" s="1">
        <v>2233</v>
      </c>
      <c r="M5" s="12"/>
      <c r="N5" s="12"/>
    </row>
    <row r="6" spans="2:14" x14ac:dyDescent="0.25">
      <c r="B6" s="6">
        <v>2245</v>
      </c>
      <c r="C6" s="6">
        <v>210</v>
      </c>
      <c r="D6" s="6">
        <v>20</v>
      </c>
      <c r="E6" s="6">
        <v>37</v>
      </c>
      <c r="F6" s="6">
        <v>0</v>
      </c>
      <c r="G6" s="7">
        <v>10</v>
      </c>
      <c r="H6" s="7">
        <v>18.329999999999998</v>
      </c>
      <c r="I6" s="6">
        <f t="shared" si="0"/>
        <v>85.33</v>
      </c>
      <c r="J6" s="6">
        <v>265.5</v>
      </c>
      <c r="K6" s="6">
        <f t="shared" si="1"/>
        <v>180.17000000000002</v>
      </c>
      <c r="L6" s="6">
        <v>2245</v>
      </c>
      <c r="M6" s="1"/>
      <c r="N6" s="1"/>
    </row>
    <row r="7" spans="2:14" x14ac:dyDescent="0.25">
      <c r="B7" s="6">
        <v>2201</v>
      </c>
      <c r="C7" s="6">
        <v>90</v>
      </c>
      <c r="D7" s="6">
        <v>20</v>
      </c>
      <c r="E7" s="6">
        <v>37</v>
      </c>
      <c r="F7" s="6">
        <v>0</v>
      </c>
      <c r="G7" s="7">
        <v>10</v>
      </c>
      <c r="H7" s="7">
        <v>18.329999999999998</v>
      </c>
      <c r="I7" s="6">
        <f t="shared" si="0"/>
        <v>85.33</v>
      </c>
      <c r="J7" s="6">
        <v>265.5</v>
      </c>
      <c r="K7" s="6">
        <f t="shared" si="1"/>
        <v>180.17000000000002</v>
      </c>
      <c r="L7" s="6">
        <v>2201</v>
      </c>
      <c r="M7" s="1"/>
      <c r="N7" s="1"/>
    </row>
    <row r="8" spans="2:14" x14ac:dyDescent="0.25">
      <c r="B8" s="10" t="s">
        <v>1</v>
      </c>
      <c r="C8" s="10">
        <v>36</v>
      </c>
      <c r="D8" s="10">
        <v>5.5</v>
      </c>
      <c r="E8" s="10">
        <v>0</v>
      </c>
      <c r="F8" s="10">
        <v>0</v>
      </c>
      <c r="G8" s="10">
        <v>0</v>
      </c>
      <c r="H8" s="10">
        <v>0</v>
      </c>
      <c r="I8" s="10">
        <f t="shared" si="0"/>
        <v>5.5</v>
      </c>
      <c r="J8" s="10">
        <v>55</v>
      </c>
      <c r="K8" s="10">
        <f t="shared" si="1"/>
        <v>49.5</v>
      </c>
      <c r="L8" s="10" t="s">
        <v>1</v>
      </c>
      <c r="M8" s="1"/>
      <c r="N8" s="1"/>
    </row>
    <row r="9" spans="2:14" ht="21" x14ac:dyDescent="0.35">
      <c r="B9" s="10" t="s">
        <v>0</v>
      </c>
      <c r="C9" s="10">
        <v>108</v>
      </c>
      <c r="D9" s="10">
        <v>9</v>
      </c>
      <c r="E9" s="10">
        <v>0</v>
      </c>
      <c r="F9" s="10">
        <v>0</v>
      </c>
      <c r="G9" s="10">
        <v>0</v>
      </c>
      <c r="H9" s="10">
        <v>0</v>
      </c>
      <c r="I9" s="10">
        <f t="shared" si="0"/>
        <v>9</v>
      </c>
      <c r="J9" s="10">
        <v>72</v>
      </c>
      <c r="K9" s="10">
        <f t="shared" si="1"/>
        <v>63</v>
      </c>
      <c r="L9" s="10" t="s">
        <v>0</v>
      </c>
      <c r="M9" s="14">
        <v>-17382</v>
      </c>
      <c r="N9" s="1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"/>
  <sheetViews>
    <sheetView workbookViewId="0">
      <selection activeCell="J8" sqref="J8"/>
    </sheetView>
  </sheetViews>
  <sheetFormatPr defaultRowHeight="15" x14ac:dyDescent="0.25"/>
  <cols>
    <col min="1" max="1" width="0.5703125" customWidth="1"/>
    <col min="3" max="3" width="5.140625" bestFit="1" customWidth="1"/>
    <col min="4" max="4" width="4.140625" bestFit="1" customWidth="1"/>
    <col min="5" max="5" width="6.85546875" bestFit="1" customWidth="1"/>
    <col min="6" max="6" width="9.5703125" bestFit="1" customWidth="1"/>
    <col min="7" max="7" width="5" bestFit="1" customWidth="1"/>
    <col min="8" max="9" width="6" bestFit="1" customWidth="1"/>
    <col min="10" max="10" width="8.42578125" bestFit="1" customWidth="1"/>
    <col min="11" max="11" width="7" bestFit="1" customWidth="1"/>
    <col min="12" max="12" width="7.5703125" bestFit="1" customWidth="1"/>
    <col min="13" max="13" width="10.7109375" bestFit="1" customWidth="1"/>
    <col min="14" max="14" width="7.42578125" bestFit="1" customWidth="1"/>
  </cols>
  <sheetData>
    <row r="1" spans="2:14" x14ac:dyDescent="0.25">
      <c r="B1" s="22" t="s">
        <v>3</v>
      </c>
      <c r="C1" s="22" t="s">
        <v>2</v>
      </c>
      <c r="D1" s="22" t="s">
        <v>12</v>
      </c>
      <c r="E1" s="22" t="s">
        <v>16</v>
      </c>
      <c r="F1" s="22" t="s">
        <v>17</v>
      </c>
      <c r="G1" s="22" t="s">
        <v>4</v>
      </c>
      <c r="H1" s="22" t="s">
        <v>5</v>
      </c>
      <c r="I1" s="22" t="s">
        <v>14</v>
      </c>
      <c r="J1" s="22" t="s">
        <v>13</v>
      </c>
      <c r="K1" s="22" t="s">
        <v>18</v>
      </c>
      <c r="L1" s="22" t="s">
        <v>3</v>
      </c>
      <c r="M1" s="22" t="s">
        <v>8</v>
      </c>
      <c r="N1" s="12" t="s">
        <v>9</v>
      </c>
    </row>
    <row r="2" spans="2:14" x14ac:dyDescent="0.25">
      <c r="B2" s="12">
        <v>2111</v>
      </c>
      <c r="C2" s="12">
        <v>390</v>
      </c>
      <c r="D2" s="12">
        <v>19</v>
      </c>
      <c r="E2" s="12">
        <v>14.5</v>
      </c>
      <c r="F2" s="12">
        <v>0</v>
      </c>
      <c r="G2" s="12">
        <v>10</v>
      </c>
      <c r="H2" s="12">
        <v>18.329999999999998</v>
      </c>
      <c r="I2" s="12">
        <f t="shared" ref="I2:I6" si="0">SUM(D2:H2)</f>
        <v>61.83</v>
      </c>
      <c r="J2" s="12">
        <v>265.5</v>
      </c>
      <c r="K2" s="12">
        <f>J2-I2</f>
        <v>203.67000000000002</v>
      </c>
      <c r="L2" s="12">
        <v>2111</v>
      </c>
      <c r="M2" s="12">
        <v>120000</v>
      </c>
      <c r="N2" s="12" t="s">
        <v>4</v>
      </c>
    </row>
    <row r="3" spans="2:14" x14ac:dyDescent="0.25">
      <c r="B3" s="12">
        <v>2355</v>
      </c>
      <c r="C3" s="12">
        <v>69</v>
      </c>
      <c r="D3" s="12">
        <v>18</v>
      </c>
      <c r="E3" s="12">
        <v>10</v>
      </c>
      <c r="F3" s="12">
        <v>29.5</v>
      </c>
      <c r="G3" s="12">
        <v>10</v>
      </c>
      <c r="H3" s="12">
        <v>18.329999999999998</v>
      </c>
      <c r="I3" s="12">
        <f t="shared" si="0"/>
        <v>85.83</v>
      </c>
      <c r="J3" s="12">
        <v>295</v>
      </c>
      <c r="K3" s="12">
        <f t="shared" ref="K3:K6" si="1">J3-I3</f>
        <v>209.17000000000002</v>
      </c>
      <c r="L3" s="12">
        <v>2355</v>
      </c>
      <c r="M3" s="12">
        <v>0</v>
      </c>
      <c r="N3" s="12" t="s">
        <v>5</v>
      </c>
    </row>
    <row r="4" spans="2:14" x14ac:dyDescent="0.25">
      <c r="B4" s="12">
        <v>2205</v>
      </c>
      <c r="C4" s="12">
        <v>62</v>
      </c>
      <c r="D4" s="12">
        <v>18</v>
      </c>
      <c r="E4" s="12">
        <v>8</v>
      </c>
      <c r="F4" s="12">
        <v>0</v>
      </c>
      <c r="G4" s="12">
        <v>10</v>
      </c>
      <c r="H4" s="12">
        <v>18.329999999999998</v>
      </c>
      <c r="I4" s="12">
        <f t="shared" si="0"/>
        <v>54.33</v>
      </c>
      <c r="J4" s="12">
        <v>265.5</v>
      </c>
      <c r="K4" s="12">
        <f t="shared" si="1"/>
        <v>211.17000000000002</v>
      </c>
      <c r="L4" s="12">
        <v>2205</v>
      </c>
      <c r="M4" s="12"/>
      <c r="N4" s="12"/>
    </row>
    <row r="5" spans="2:14" x14ac:dyDescent="0.25">
      <c r="B5" s="12">
        <v>2201</v>
      </c>
      <c r="C5" s="12">
        <v>37</v>
      </c>
      <c r="D5" s="12">
        <v>20</v>
      </c>
      <c r="E5" s="12">
        <v>30</v>
      </c>
      <c r="F5" s="12">
        <v>0</v>
      </c>
      <c r="G5" s="12">
        <v>10</v>
      </c>
      <c r="H5" s="12">
        <v>18.329999999999998</v>
      </c>
      <c r="I5" s="12">
        <f t="shared" si="0"/>
        <v>78.33</v>
      </c>
      <c r="J5" s="12">
        <v>265.5</v>
      </c>
      <c r="K5" s="12">
        <f t="shared" si="1"/>
        <v>187.17000000000002</v>
      </c>
      <c r="L5" s="12">
        <v>2201</v>
      </c>
      <c r="M5" s="12"/>
      <c r="N5" s="12"/>
    </row>
    <row r="6" spans="2:14" ht="21" x14ac:dyDescent="0.35">
      <c r="B6" s="12" t="s">
        <v>0</v>
      </c>
      <c r="C6" s="12">
        <v>36</v>
      </c>
      <c r="D6" s="12">
        <v>9</v>
      </c>
      <c r="E6" s="12">
        <v>0</v>
      </c>
      <c r="F6" s="12">
        <v>0</v>
      </c>
      <c r="G6" s="12">
        <v>0</v>
      </c>
      <c r="H6" s="12">
        <v>0</v>
      </c>
      <c r="I6" s="12">
        <f t="shared" si="0"/>
        <v>9</v>
      </c>
      <c r="J6" s="12">
        <v>72</v>
      </c>
      <c r="K6" s="12">
        <f t="shared" si="1"/>
        <v>63</v>
      </c>
      <c r="L6" s="12" t="s">
        <v>0</v>
      </c>
      <c r="M6" s="23">
        <v>-3390</v>
      </c>
      <c r="N6" s="2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buhari</vt:lpstr>
      <vt:lpstr>baji</vt:lpstr>
      <vt:lpstr>selamba</vt:lpstr>
      <vt:lpstr>PATI</vt:lpstr>
      <vt:lpstr>DED</vt:lpstr>
      <vt:lpstr>zankhvav</vt:lpstr>
      <vt:lpstr>Netrang</vt:lpstr>
      <vt:lpstr>buhari!Print_Area</vt:lpstr>
      <vt:lpstr>DED!Print_Area</vt:lpstr>
      <vt:lpstr>Netrang!Print_Area</vt:lpstr>
      <vt:lpstr>PATI!Print_Area</vt:lpstr>
      <vt:lpstr>zankhvav!Print_Area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Rajiv Raghuwanshi</dc:creator>
  <cp:lastModifiedBy>Rajiv Raghuwanshi</cp:lastModifiedBy>
  <cp:lastPrinted>2017-11-21T21:11:00Z</cp:lastPrinted>
  <dcterms:created xsi:type="dcterms:W3CDTF">2017-11-13T18:46:52Z</dcterms:created>
  <dcterms:modified xsi:type="dcterms:W3CDTF">2018-01-08T00:21:18Z</dcterms:modified>
</cp:coreProperties>
</file>