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6" yWindow="36" windowWidth="16260" windowHeight="5832" activeTab="3"/>
  </bookViews>
  <sheets>
    <sheet name="sales" sheetId="6" r:id="rId1"/>
    <sheet name="MDA" sheetId="2" r:id="rId2"/>
    <sheet name="COLLECTIONS" sheetId="5" r:id="rId3"/>
    <sheet name="DEMO" sheetId="7" r:id="rId4"/>
  </sheets>
  <calcPr calcId="125725"/>
</workbook>
</file>

<file path=xl/calcChain.xml><?xml version="1.0" encoding="utf-8"?>
<calcChain xmlns="http://schemas.openxmlformats.org/spreadsheetml/2006/main">
  <c r="J47" i="6"/>
  <c r="M47" s="1"/>
  <c r="I47"/>
  <c r="L47" s="1"/>
  <c r="J46"/>
  <c r="M46" s="1"/>
  <c r="I46"/>
  <c r="L46" s="1"/>
  <c r="J45"/>
  <c r="M45" s="1"/>
  <c r="I45"/>
  <c r="L45" s="1"/>
  <c r="J44"/>
  <c r="M44" s="1"/>
  <c r="I44"/>
  <c r="L44" s="1"/>
  <c r="J43"/>
  <c r="M43" s="1"/>
  <c r="I43"/>
  <c r="L43" s="1"/>
  <c r="J42"/>
  <c r="M42" s="1"/>
  <c r="I42"/>
  <c r="L42" s="1"/>
  <c r="L40"/>
  <c r="I40"/>
  <c r="J39"/>
  <c r="M39" s="1"/>
  <c r="I39"/>
  <c r="L39" s="1"/>
  <c r="J38"/>
  <c r="M38" s="1"/>
  <c r="I38"/>
  <c r="L38" s="1"/>
  <c r="J37"/>
  <c r="M37" s="1"/>
  <c r="I37"/>
  <c r="L37" s="1"/>
  <c r="J36"/>
  <c r="M36" s="1"/>
  <c r="I36"/>
  <c r="L36" s="1"/>
  <c r="J35"/>
  <c r="M35" s="1"/>
  <c r="I35"/>
  <c r="L35" s="1"/>
  <c r="J34"/>
  <c r="M34" s="1"/>
  <c r="I34"/>
  <c r="L34" s="1"/>
  <c r="J33"/>
  <c r="M33" s="1"/>
  <c r="I33"/>
  <c r="L33" s="1"/>
  <c r="J32"/>
  <c r="M32" s="1"/>
  <c r="I32"/>
  <c r="L32" s="1"/>
  <c r="J31"/>
  <c r="M31" s="1"/>
  <c r="I31"/>
  <c r="L31" s="1"/>
  <c r="J30"/>
  <c r="M30" s="1"/>
  <c r="I30"/>
  <c r="L30" s="1"/>
  <c r="J29"/>
  <c r="M29" s="1"/>
  <c r="I29"/>
  <c r="L29" s="1"/>
  <c r="J28"/>
  <c r="M28" s="1"/>
  <c r="I28"/>
  <c r="L28" s="1"/>
  <c r="J27"/>
  <c r="M27" s="1"/>
  <c r="I27"/>
  <c r="L27" s="1"/>
  <c r="J26"/>
  <c r="M26" s="1"/>
  <c r="I26"/>
  <c r="L26" s="1"/>
  <c r="J25"/>
  <c r="M25" s="1"/>
  <c r="I25"/>
  <c r="L25" s="1"/>
  <c r="J24"/>
  <c r="M24" s="1"/>
  <c r="I24"/>
  <c r="L24" s="1"/>
  <c r="J23"/>
  <c r="M23" s="1"/>
  <c r="I23"/>
  <c r="L23" s="1"/>
  <c r="J22"/>
  <c r="M22" s="1"/>
  <c r="I22"/>
  <c r="L22" s="1"/>
  <c r="J21"/>
  <c r="M21" s="1"/>
  <c r="I21"/>
  <c r="L21" s="1"/>
  <c r="J20"/>
  <c r="M20" s="1"/>
  <c r="I20"/>
  <c r="L20" s="1"/>
  <c r="J19"/>
  <c r="M19" s="1"/>
  <c r="I19"/>
  <c r="L19" s="1"/>
  <c r="J18"/>
  <c r="M18" s="1"/>
  <c r="I18"/>
  <c r="L18" s="1"/>
  <c r="J17"/>
  <c r="M17" s="1"/>
  <c r="I17"/>
  <c r="L17" s="1"/>
  <c r="J16"/>
  <c r="M16" s="1"/>
  <c r="I16"/>
  <c r="L16" s="1"/>
  <c r="J15"/>
  <c r="M15" s="1"/>
  <c r="I15"/>
  <c r="L15" s="1"/>
  <c r="J14"/>
  <c r="M14" s="1"/>
  <c r="I14"/>
  <c r="L14" s="1"/>
  <c r="J13"/>
  <c r="M13" s="1"/>
  <c r="I13"/>
  <c r="L13" s="1"/>
  <c r="J12"/>
  <c r="M12" s="1"/>
  <c r="I12"/>
  <c r="L12" s="1"/>
  <c r="J11"/>
  <c r="M11" s="1"/>
  <c r="I11"/>
  <c r="L11" s="1"/>
  <c r="J10"/>
  <c r="M10" s="1"/>
  <c r="I10"/>
  <c r="L10" s="1"/>
  <c r="J9"/>
  <c r="M9" s="1"/>
  <c r="I9"/>
  <c r="L9" s="1"/>
  <c r="J8"/>
  <c r="M8" s="1"/>
  <c r="I8"/>
  <c r="L8" s="1"/>
  <c r="J7"/>
  <c r="M7" s="1"/>
  <c r="I7"/>
  <c r="L7" s="1"/>
  <c r="J6"/>
  <c r="M6" s="1"/>
  <c r="I6"/>
  <c r="L6" s="1"/>
  <c r="J5"/>
  <c r="M5" s="1"/>
  <c r="I5"/>
  <c r="L5" s="1"/>
  <c r="J4"/>
  <c r="M4" s="1"/>
  <c r="I4"/>
  <c r="L4" s="1"/>
  <c r="J3"/>
  <c r="M3" s="1"/>
  <c r="M48" s="1"/>
  <c r="I3"/>
  <c r="L3" s="1"/>
  <c r="L48" l="1"/>
</calcChain>
</file>

<file path=xl/sharedStrings.xml><?xml version="1.0" encoding="utf-8"?>
<sst xmlns="http://schemas.openxmlformats.org/spreadsheetml/2006/main" count="910" uniqueCount="320">
  <si>
    <t>TGT</t>
  </si>
  <si>
    <t>ACH</t>
  </si>
  <si>
    <t>BV</t>
  </si>
  <si>
    <t xml:space="preserve">TGT </t>
  </si>
  <si>
    <t>CROP</t>
  </si>
  <si>
    <t>VARIETY</t>
  </si>
  <si>
    <t>ASH GOURD</t>
  </si>
  <si>
    <t>VNR-AG</t>
  </si>
  <si>
    <t xml:space="preserve"> </t>
  </si>
  <si>
    <t>VNR-AG LONG</t>
  </si>
  <si>
    <t>BHINDI</t>
  </si>
  <si>
    <t>DEEPIKA</t>
  </si>
  <si>
    <t>BITTER GOURD</t>
  </si>
  <si>
    <t>AISHWARYA</t>
  </si>
  <si>
    <t>AKASH</t>
  </si>
  <si>
    <t>NAVDHAN</t>
  </si>
  <si>
    <t>VNR-22</t>
  </si>
  <si>
    <t>VNR-28</t>
  </si>
  <si>
    <t>VNR-NT-222</t>
  </si>
  <si>
    <t>VNR-NT-77</t>
  </si>
  <si>
    <t>BOTTLE GOURD</t>
  </si>
  <si>
    <t>SARITA</t>
  </si>
  <si>
    <t>BRINJAL</t>
  </si>
  <si>
    <t>HARSH</t>
  </si>
  <si>
    <t>KEERTHANA</t>
  </si>
  <si>
    <t>MANJUSHREE</t>
  </si>
  <si>
    <t>ROMI</t>
  </si>
  <si>
    <t>SAMIDHA (VNR-155)</t>
  </si>
  <si>
    <t>SIMRAN</t>
  </si>
  <si>
    <t>UTKAL</t>
  </si>
  <si>
    <t>CHILLI</t>
  </si>
  <si>
    <t>CLUSTER BEAN</t>
  </si>
  <si>
    <t>MANSI</t>
  </si>
  <si>
    <t>CORIANDER</t>
  </si>
  <si>
    <t>MUSKAN</t>
  </si>
  <si>
    <t>COWPEA</t>
  </si>
  <si>
    <t>GOMCHI-1</t>
  </si>
  <si>
    <t>CUCUMBER</t>
  </si>
  <si>
    <t>DOSAKAI</t>
  </si>
  <si>
    <t>DOLICHOS</t>
  </si>
  <si>
    <t>BAUNI</t>
  </si>
  <si>
    <t>PAPAYA</t>
  </si>
  <si>
    <t>PUMPKIN</t>
  </si>
  <si>
    <t>RIDGE GOURD</t>
  </si>
  <si>
    <t>AARTI</t>
  </si>
  <si>
    <t>TOMATO</t>
  </si>
  <si>
    <t>VNR-3335</t>
  </si>
  <si>
    <t>VNR-3357</t>
  </si>
  <si>
    <t>VNR-4226</t>
  </si>
  <si>
    <t>MINI BHOG</t>
  </si>
  <si>
    <t>SONARI</t>
  </si>
  <si>
    <t xml:space="preserve">         TOTAL</t>
  </si>
  <si>
    <t xml:space="preserve">           APR 17 -DEC 17</t>
  </si>
  <si>
    <t xml:space="preserve">          TGT</t>
  </si>
  <si>
    <t xml:space="preserve">     ACH</t>
  </si>
  <si>
    <t xml:space="preserve">     TGT</t>
  </si>
  <si>
    <t xml:space="preserve">   ACH</t>
  </si>
  <si>
    <t>FROM</t>
  </si>
  <si>
    <t>OTHERS</t>
  </si>
  <si>
    <t xml:space="preserve">  OCT 16-MARCH-17</t>
  </si>
  <si>
    <t>DEC,2017</t>
  </si>
  <si>
    <t>ACH-DIRECT</t>
  </si>
  <si>
    <t>NRV/KG</t>
  </si>
  <si>
    <t>AKSHARA</t>
  </si>
  <si>
    <t>382-7(REKHA)</t>
  </si>
  <si>
    <t>VINAYAK</t>
  </si>
  <si>
    <t>V-14</t>
  </si>
  <si>
    <t>P-7</t>
  </si>
  <si>
    <t>WATERMELON</t>
  </si>
  <si>
    <t>SUPERSWEET</t>
  </si>
  <si>
    <t>MAIZE</t>
  </si>
  <si>
    <t>PADDY</t>
  </si>
  <si>
    <t>2355PLUS</t>
  </si>
  <si>
    <t>KHATAI</t>
  </si>
  <si>
    <t xml:space="preserve">  POST SEASON &amp;PRESEASON  MDA ACTIVITY  </t>
  </si>
  <si>
    <t>REGION</t>
  </si>
  <si>
    <t xml:space="preserve">TERITORY </t>
  </si>
  <si>
    <t xml:space="preserve">HYBRID </t>
  </si>
  <si>
    <t>DATE OF ACTIVITY</t>
  </si>
  <si>
    <t>LOCATION</t>
  </si>
  <si>
    <t>NAME OF AREA,S  DISTRIBUTOR</t>
  </si>
  <si>
    <t>DISTRCT</t>
  </si>
  <si>
    <t>NO. OF PARTICIPANTS</t>
  </si>
  <si>
    <t>CONDUCTED  BY</t>
  </si>
  <si>
    <t xml:space="preserve">ATTEND BY </t>
  </si>
  <si>
    <t>APPROX.EXP.</t>
  </si>
  <si>
    <t>FARMERS</t>
  </si>
  <si>
    <t>RETAILERS</t>
  </si>
  <si>
    <t>DISTRIBUTOR</t>
  </si>
  <si>
    <t>TM/RM/ZM/GM</t>
  </si>
  <si>
    <t>TS</t>
  </si>
  <si>
    <t>HYDERABAD</t>
  </si>
  <si>
    <t>VNR-2355PLUS</t>
  </si>
  <si>
    <t>DHOMMATA</t>
  </si>
  <si>
    <t>SEED WORLD-HYDERABAD</t>
  </si>
  <si>
    <t>SIDDIPET</t>
  </si>
  <si>
    <t>RAVIKUMAR</t>
  </si>
  <si>
    <t>BHENDI</t>
  </si>
  <si>
    <t>VNR-999</t>
  </si>
  <si>
    <t>MANDHAPUR</t>
  </si>
  <si>
    <t>BHENDI,CHILLI</t>
  </si>
  <si>
    <t>VNR-999,VNR-145</t>
  </si>
  <si>
    <t>RANGAMPET</t>
  </si>
  <si>
    <t>RAVIKUMAR/SWAMY</t>
  </si>
  <si>
    <t>CHILLI RIDGE GOURD</t>
  </si>
  <si>
    <t>VNR-145,AARTI</t>
  </si>
  <si>
    <t>RANGAREDDY</t>
  </si>
  <si>
    <t>SWAMY</t>
  </si>
  <si>
    <t>LAXMAREDDYGUDEM</t>
  </si>
  <si>
    <t>KISHORE</t>
  </si>
  <si>
    <t>TOMATO,RIDGE GOURD</t>
  </si>
  <si>
    <t>VNR3335,AARTI</t>
  </si>
  <si>
    <t>KOTTURU</t>
  </si>
  <si>
    <t>AKKARAM</t>
  </si>
  <si>
    <t>TOMATO,CHILLI</t>
  </si>
  <si>
    <t>VNR3335,VNR145</t>
  </si>
  <si>
    <t>MANCHANPALLI</t>
  </si>
  <si>
    <t>MAIZE,BOTTILGOURD</t>
  </si>
  <si>
    <t>VNR-4226,SARITHA</t>
  </si>
  <si>
    <t>YELLAKONDA</t>
  </si>
  <si>
    <t>BHENDI,CHILLI,TOMATO</t>
  </si>
  <si>
    <t>VNR-999,VNR-145,3335</t>
  </si>
  <si>
    <t>LINGAMPALLI</t>
  </si>
  <si>
    <t>PADDY MAIZE BHENDI</t>
  </si>
  <si>
    <t>VNR-999,VNR-145,4226</t>
  </si>
  <si>
    <t>CHANDIPPA</t>
  </si>
  <si>
    <t>MAIZE BHENDI,CHILLI</t>
  </si>
  <si>
    <t>VNR-999,VNR-145 4226</t>
  </si>
  <si>
    <t>KOTTAHAGUDEM</t>
  </si>
  <si>
    <t>KOTTAPALLI</t>
  </si>
  <si>
    <t>MAIZE,BITTERGOURD</t>
  </si>
  <si>
    <t>VNR-4226,AAKASH,22</t>
  </si>
  <si>
    <t>BULKAPUR</t>
  </si>
  <si>
    <t>PADDY MAIZE</t>
  </si>
  <si>
    <t>VNR-2355PLUS,4226</t>
  </si>
  <si>
    <t>MOKILLA</t>
  </si>
  <si>
    <t>RAVIKUMAR/KISHORE</t>
  </si>
  <si>
    <t>MAIZE,TOMATO,BHENDI</t>
  </si>
  <si>
    <t>VNR-4226,3335,999</t>
  </si>
  <si>
    <t>GANGYADA</t>
  </si>
  <si>
    <t>PADDY,MAIZE</t>
  </si>
  <si>
    <t>KONDAKAL</t>
  </si>
  <si>
    <t>PODDUTUR</t>
  </si>
  <si>
    <t>TANGUTUR</t>
  </si>
  <si>
    <t>MAIZE,TOMATO,PADDY</t>
  </si>
  <si>
    <t>VNR-3335,2355PLUS,4226</t>
  </si>
  <si>
    <t>RAVULAPLLI</t>
  </si>
  <si>
    <t>TOMATO,BHENDI</t>
  </si>
  <si>
    <t>VNR3335,VNR-999</t>
  </si>
  <si>
    <t>JABBAPUR</t>
  </si>
  <si>
    <t>DOBIPET</t>
  </si>
  <si>
    <t>BHENDI,CHILLI,PADDY,MAIZE</t>
  </si>
  <si>
    <t>VNR-999,VNR-145,2355PLUS,4226</t>
  </si>
  <si>
    <t>PARVEDA</t>
  </si>
  <si>
    <t>JULKAL</t>
  </si>
  <si>
    <t>BITTERGOURD,TOMATO,BOTTILGOURD</t>
  </si>
  <si>
    <t>AAKASH,22,SARITHA,3335,</t>
  </si>
  <si>
    <t>MUBARAKPUR</t>
  </si>
  <si>
    <t>BHENDI,CHILLI,MAIZE</t>
  </si>
  <si>
    <t>GUTUPALLI</t>
  </si>
  <si>
    <t>YERUVAGUDEM</t>
  </si>
  <si>
    <t>TOMATO,RIDGE GOURD CHILLI</t>
  </si>
  <si>
    <t>NARASAMPALLI</t>
  </si>
  <si>
    <t>CHEBARTHI</t>
  </si>
  <si>
    <t>BITTERGOURD,TOMATO,BOTTILGOURD,PADDY</t>
  </si>
  <si>
    <t>AAKASH,22,SARITHA,3335,2355PLUS</t>
  </si>
  <si>
    <t>EDDUMYLARAM</t>
  </si>
  <si>
    <t>BHENDI,BOTTILGOURD</t>
  </si>
  <si>
    <t>VNR-999,SARITHA</t>
  </si>
  <si>
    <t>KOJJAGUDEM</t>
  </si>
  <si>
    <t>RSM</t>
  </si>
  <si>
    <t>PRAGNAPUR</t>
  </si>
  <si>
    <t>YELIVERTHI</t>
  </si>
  <si>
    <t>MAIZE,TOMATO,BHENDI,CHILLI</t>
  </si>
  <si>
    <t>VNR-4226,3335,999,145</t>
  </si>
  <si>
    <t>MAYTHAPKHANGUDEM</t>
  </si>
  <si>
    <t>MUTHRAJAPLLY</t>
  </si>
  <si>
    <t>ANTHAIGUDEM</t>
  </si>
  <si>
    <t>TOMATO,PADDY</t>
  </si>
  <si>
    <t>KOTTAGUDEM</t>
  </si>
  <si>
    <t>KRISHNASAGAR</t>
  </si>
  <si>
    <t>ANKHIREDDYPALLI</t>
  </si>
  <si>
    <t>KHANDHI</t>
  </si>
  <si>
    <t>SURAMPALLY</t>
  </si>
  <si>
    <t>GANESHPALLI</t>
  </si>
  <si>
    <t>CHILLI RIDGE GOURD TOMATO</t>
  </si>
  <si>
    <t>VNR-145,AARTI,3335</t>
  </si>
  <si>
    <t xml:space="preserve">                   27-07-17</t>
  </si>
  <si>
    <t>PADDY, MAIZE</t>
  </si>
  <si>
    <t>KONAPUR</t>
  </si>
  <si>
    <t>13-12-2017</t>
  </si>
  <si>
    <t>CHATLAPALLI</t>
  </si>
  <si>
    <t>13/12/2017</t>
  </si>
  <si>
    <t>14/12/2017</t>
  </si>
  <si>
    <t>15/12/2017</t>
  </si>
  <si>
    <t>16/12/2017</t>
  </si>
  <si>
    <t>18/12/2017</t>
  </si>
  <si>
    <t>20/12/21017</t>
  </si>
  <si>
    <t>EDULAPALLI</t>
  </si>
  <si>
    <t>CHERYAL</t>
  </si>
  <si>
    <t>ERUGUDAM</t>
  </si>
  <si>
    <t>KALIVEMULA</t>
  </si>
  <si>
    <t>KOTHAGUDEM</t>
  </si>
  <si>
    <t>MANSAMPALLY</t>
  </si>
  <si>
    <t>SHERIGUDEM</t>
  </si>
  <si>
    <t>MUNIDEVINIPALLI</t>
  </si>
  <si>
    <t>29/12/2017</t>
  </si>
  <si>
    <t>CHOWDERPALLY</t>
  </si>
  <si>
    <t>30/11/2017</t>
  </si>
  <si>
    <t>HARAPALLY</t>
  </si>
  <si>
    <t>KODAKANDLA</t>
  </si>
  <si>
    <t>CHOWTLAPALLY</t>
  </si>
  <si>
    <t>VILLAGE</t>
  </si>
  <si>
    <t>FARMER NAME</t>
  </si>
  <si>
    <t>Crop</t>
  </si>
  <si>
    <t>ID</t>
  </si>
  <si>
    <t>Pack Size</t>
  </si>
  <si>
    <t>Qty</t>
  </si>
  <si>
    <t>Total</t>
  </si>
  <si>
    <t>sown pkts</t>
  </si>
  <si>
    <t>trpackets</t>
  </si>
  <si>
    <t>harvest</t>
  </si>
  <si>
    <t>DATA SUBMITTED</t>
  </si>
  <si>
    <t>BITTERGOURD</t>
  </si>
  <si>
    <t>20gms</t>
  </si>
  <si>
    <t>10PKTS</t>
  </si>
  <si>
    <t>200g</t>
  </si>
  <si>
    <t>VNR 1-14</t>
  </si>
  <si>
    <t>50gms</t>
  </si>
  <si>
    <t>8PKTS</t>
  </si>
  <si>
    <t>450g</t>
  </si>
  <si>
    <t>4KG</t>
  </si>
  <si>
    <t>4PKTS</t>
  </si>
  <si>
    <t>16KG</t>
  </si>
  <si>
    <t>3KG</t>
  </si>
  <si>
    <t>5PKTS</t>
  </si>
  <si>
    <t>15KG</t>
  </si>
  <si>
    <t>2PKTS</t>
  </si>
  <si>
    <t>8KG</t>
  </si>
  <si>
    <t>S. NO.</t>
  </si>
  <si>
    <t>HANDLING PERSON</t>
  </si>
  <si>
    <t>OFD #</t>
  </si>
  <si>
    <t>CHECK ENTRY</t>
  </si>
  <si>
    <t>DISTRICT</t>
  </si>
  <si>
    <t>MOBILE</t>
  </si>
  <si>
    <t>No of Pkts</t>
  </si>
  <si>
    <t>DOS</t>
  </si>
  <si>
    <t>DOT</t>
  </si>
  <si>
    <t>Area/No.of plants</t>
  </si>
  <si>
    <t>REMARKS</t>
  </si>
  <si>
    <t>MAY</t>
  </si>
  <si>
    <t>AAKASH</t>
  </si>
  <si>
    <t>KRISHNAMRAJU</t>
  </si>
  <si>
    <t>KARIMGUDA</t>
  </si>
  <si>
    <t>KISHORE GOUD</t>
  </si>
  <si>
    <t>AMANSRI</t>
  </si>
  <si>
    <t xml:space="preserve">VENKATREDDY GANDU </t>
  </si>
  <si>
    <t>DOBIPETA</t>
  </si>
  <si>
    <t xml:space="preserve">K.MALLAIAH </t>
  </si>
  <si>
    <t>CHIMALADARI</t>
  </si>
  <si>
    <t>24/8/2017</t>
  </si>
  <si>
    <t>SWAMY GOUD</t>
  </si>
  <si>
    <t>DUDDERA RAJIREDDY</t>
  </si>
  <si>
    <t>BANDHARAM</t>
  </si>
  <si>
    <t>25/8/2017</t>
  </si>
  <si>
    <t>THONTA AMASMI</t>
  </si>
  <si>
    <t>Bikshapathi</t>
  </si>
  <si>
    <t>surrampally</t>
  </si>
  <si>
    <t>Dry(No water )</t>
  </si>
  <si>
    <t>GK3122</t>
  </si>
  <si>
    <t>YELLAM</t>
  </si>
  <si>
    <t>BORRAGUDEM</t>
  </si>
  <si>
    <t>kAVERI EKKA</t>
  </si>
  <si>
    <t>DHONTHI NAGABUSHANAM</t>
  </si>
  <si>
    <t>YAVAPUR</t>
  </si>
  <si>
    <t>KUMMARIBALANARASAIAH</t>
  </si>
  <si>
    <t>SIRIGIRIPALLY</t>
  </si>
  <si>
    <t>SHEKARREDDY</t>
  </si>
  <si>
    <t>ALIRAJPET</t>
  </si>
  <si>
    <t>ALURI NARASIMMULU</t>
  </si>
  <si>
    <t>TELANAGANA SONA/AADHAR JM (FINE)</t>
  </si>
  <si>
    <t>Y.PADHMAREDDY</t>
  </si>
  <si>
    <t>CHEERYAL</t>
  </si>
  <si>
    <t>ANKURSONAM/TELANGANA SONA</t>
  </si>
  <si>
    <t>K.SHYAMREDDY</t>
  </si>
  <si>
    <t>SRIRAMNAGAR</t>
  </si>
  <si>
    <t>Not Sown</t>
  </si>
  <si>
    <t>AMANSONAM</t>
  </si>
  <si>
    <t>MEKALA RAMREDDY</t>
  </si>
  <si>
    <t>PODDUTTUR</t>
  </si>
  <si>
    <t>MACHINAGARI RAMREDDY</t>
  </si>
  <si>
    <t>G.BUCHHIREDDY</t>
  </si>
  <si>
    <t>MAHALINGAPURAM</t>
  </si>
  <si>
    <t>MONTH</t>
  </si>
  <si>
    <t>AMOUNT</t>
  </si>
  <si>
    <t>JAN</t>
  </si>
  <si>
    <t>FEB</t>
  </si>
  <si>
    <t>MAR</t>
  </si>
  <si>
    <t>APR</t>
  </si>
  <si>
    <t>JUN</t>
  </si>
  <si>
    <t>JULY</t>
  </si>
  <si>
    <t>AUG</t>
  </si>
  <si>
    <t>SEP</t>
  </si>
  <si>
    <t>OCT</t>
  </si>
  <si>
    <t>NOV</t>
  </si>
  <si>
    <t>DEC</t>
  </si>
  <si>
    <t>8,30,000</t>
  </si>
  <si>
    <t>45 Days crop start ,friut colour light colour green(light white),virus tollerance good,1st cutting 10 fruits,2nd cutting 9,3rd cutting 3KGS,4Th cutting 4kgs,  5TH 4KGS,6TH 4KGS,7TH 4KGS.frutis Next crop end due to dry</t>
  </si>
  <si>
    <t>3 rd Cutting completed 28/11/2017</t>
  </si>
  <si>
    <t>9,20,000</t>
  </si>
  <si>
    <t xml:space="preserve">50% Germination,then after low water problem </t>
  </si>
  <si>
    <t>KAVERI 225</t>
  </si>
  <si>
    <t>14/10/2017</t>
  </si>
  <si>
    <t>JK502</t>
  </si>
  <si>
    <t>KATAKAM RAJU</t>
  </si>
  <si>
    <t>STANDING CROP</t>
  </si>
  <si>
    <t>DRY (NO WATER)</t>
  </si>
  <si>
    <t>31/7/2017</t>
  </si>
  <si>
    <t>RNR 15038</t>
  </si>
  <si>
    <t xml:space="preserve">CROP COMPLETED WE ARE COLLECTED FULL DATA FROM CROP WE TAKEN MINIBHOG AND RNR DATA IN THAT CROP TAKEN LENGH 5M AND WEADTH 5M CULTIVATING AFTER TAKING THE YIELDING DATA MINIBHOG 24 KGS,RNR 13 KG,AND WE ARE CONDUCTED FIELD DAY AT </t>
  </si>
</sst>
</file>

<file path=xl/styles.xml><?xml version="1.0" encoding="utf-8"?>
<styleSheet xmlns="http://schemas.openxmlformats.org/spreadsheetml/2006/main">
  <numFmts count="1">
    <numFmt numFmtId="164" formatCode="[$-14009]dd/mm/yy;@"/>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indexed="8"/>
      <name val="Calibri"/>
      <family val="2"/>
      <charset val="134"/>
    </font>
    <font>
      <sz val="11"/>
      <color indexed="8"/>
      <name val="Calibri"/>
      <family val="2"/>
    </font>
    <font>
      <sz val="11"/>
      <name val="Calibri"/>
      <family val="2"/>
    </font>
    <font>
      <sz val="11"/>
      <name val="Calibri"/>
      <family val="2"/>
      <charset val="134"/>
    </font>
    <font>
      <sz val="11"/>
      <color rgb="FFFF0000"/>
      <name val="Calibri"/>
      <family val="2"/>
    </font>
    <font>
      <sz val="1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indexed="9"/>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lignment vertical="center"/>
    </xf>
  </cellStyleXfs>
  <cellXfs count="81">
    <xf numFmtId="0" fontId="0" fillId="0" borderId="0" xfId="0"/>
    <xf numFmtId="16" fontId="14" fillId="0" borderId="10" xfId="0" applyNumberFormat="1" applyFont="1" applyBorder="1"/>
    <xf numFmtId="0" fontId="14" fillId="0" borderId="10" xfId="0" applyFont="1" applyBorder="1"/>
    <xf numFmtId="0" fontId="0" fillId="0" borderId="10" xfId="0" applyBorder="1"/>
    <xf numFmtId="0" fontId="0" fillId="0" borderId="0" xfId="0"/>
    <xf numFmtId="0" fontId="16" fillId="0" borderId="15" xfId="0" applyFont="1" applyBorder="1"/>
    <xf numFmtId="0" fontId="16" fillId="0" borderId="16" xfId="0" applyFont="1" applyBorder="1"/>
    <xf numFmtId="0" fontId="16" fillId="0" borderId="17" xfId="0" applyFont="1" applyBorder="1"/>
    <xf numFmtId="0" fontId="16" fillId="0" borderId="18" xfId="0" applyFont="1" applyBorder="1"/>
    <xf numFmtId="0" fontId="16" fillId="0" borderId="19" xfId="0" applyFont="1" applyBorder="1"/>
    <xf numFmtId="14" fontId="0" fillId="0" borderId="10" xfId="0" applyNumberFormat="1" applyBorder="1"/>
    <xf numFmtId="0" fontId="16" fillId="33" borderId="10" xfId="0" applyFont="1" applyFill="1" applyBorder="1" applyAlignment="1">
      <alignment horizontal="center"/>
    </xf>
    <xf numFmtId="0" fontId="16" fillId="33" borderId="20" xfId="0" applyFont="1" applyFill="1" applyBorder="1" applyAlignment="1">
      <alignment horizontal="center"/>
    </xf>
    <xf numFmtId="0" fontId="16" fillId="34" borderId="10" xfId="0" applyFont="1" applyFill="1" applyBorder="1" applyAlignment="1">
      <alignment horizontal="center"/>
    </xf>
    <xf numFmtId="0" fontId="16" fillId="34" borderId="10" xfId="0" applyFont="1" applyFill="1" applyBorder="1"/>
    <xf numFmtId="0" fontId="0" fillId="0" borderId="10" xfId="0" applyFill="1" applyBorder="1" applyAlignment="1">
      <alignment horizontal="center"/>
    </xf>
    <xf numFmtId="0" fontId="0" fillId="0" borderId="10" xfId="0" applyBorder="1" applyAlignment="1">
      <alignment horizontal="center"/>
    </xf>
    <xf numFmtId="0" fontId="0" fillId="0" borderId="21" xfId="0" applyBorder="1" applyAlignment="1">
      <alignment horizontal="center"/>
    </xf>
    <xf numFmtId="0" fontId="0" fillId="0" borderId="21" xfId="0" applyBorder="1"/>
    <xf numFmtId="0" fontId="16" fillId="34" borderId="10" xfId="0" applyFont="1" applyFill="1" applyBorder="1" applyAlignment="1" applyProtection="1">
      <alignment horizontal="center" wrapText="1"/>
      <protection hidden="1"/>
    </xf>
    <xf numFmtId="0" fontId="16" fillId="34" borderId="10" xfId="0" applyFont="1" applyFill="1" applyBorder="1" applyAlignment="1" applyProtection="1">
      <alignment horizontal="left" wrapText="1"/>
      <protection hidden="1"/>
    </xf>
    <xf numFmtId="164" fontId="16" fillId="34" borderId="10" xfId="0" applyNumberFormat="1" applyFont="1" applyFill="1" applyBorder="1" applyAlignment="1" applyProtection="1">
      <alignment horizontal="center" wrapText="1"/>
      <protection hidden="1"/>
    </xf>
    <xf numFmtId="0" fontId="16" fillId="34" borderId="20" xfId="0" applyFont="1" applyFill="1" applyBorder="1" applyAlignment="1" applyProtection="1">
      <alignment horizontal="center" wrapText="1"/>
      <protection hidden="1"/>
    </xf>
    <xf numFmtId="0" fontId="16" fillId="34" borderId="20" xfId="0" applyFont="1" applyFill="1" applyBorder="1" applyAlignment="1" applyProtection="1">
      <alignment horizontal="left" wrapText="1"/>
      <protection hidden="1"/>
    </xf>
    <xf numFmtId="0" fontId="20" fillId="0" borderId="10" xfId="42" applyFont="1" applyBorder="1" applyAlignment="1">
      <alignment horizontal="center"/>
    </xf>
    <xf numFmtId="0" fontId="19" fillId="0" borderId="10" xfId="42" applyBorder="1" applyAlignment="1">
      <alignment horizontal="center"/>
    </xf>
    <xf numFmtId="0" fontId="19" fillId="0" borderId="10" xfId="42" applyFill="1" applyBorder="1" applyAlignment="1">
      <alignment horizontal="center"/>
    </xf>
    <xf numFmtId="0" fontId="19" fillId="0" borderId="10" xfId="42" applyFill="1" applyBorder="1" applyAlignment="1"/>
    <xf numFmtId="14" fontId="19" fillId="0" borderId="10" xfId="42" applyNumberFormat="1" applyBorder="1" applyAlignment="1"/>
    <xf numFmtId="0" fontId="19" fillId="0" borderId="10" xfId="42" applyBorder="1" applyAlignment="1">
      <alignment horizontal="right"/>
    </xf>
    <xf numFmtId="0" fontId="19" fillId="0" borderId="10" xfId="42" applyBorder="1" applyAlignment="1"/>
    <xf numFmtId="0" fontId="20" fillId="36" borderId="10" xfId="42" applyFont="1" applyFill="1" applyBorder="1" applyAlignment="1">
      <alignment horizontal="center"/>
    </xf>
    <xf numFmtId="0" fontId="19" fillId="0" borderId="10" xfId="42" applyFont="1" applyFill="1" applyBorder="1" applyAlignment="1">
      <alignment horizontal="center"/>
    </xf>
    <xf numFmtId="14" fontId="19" fillId="0" borderId="10" xfId="42" applyNumberFormat="1" applyFont="1" applyBorder="1" applyAlignment="1"/>
    <xf numFmtId="14" fontId="19" fillId="0" borderId="10" xfId="42" applyNumberFormat="1" applyFill="1" applyBorder="1" applyAlignment="1">
      <alignment horizontal="right"/>
    </xf>
    <xf numFmtId="0" fontId="19" fillId="0" borderId="10" xfId="42" applyFont="1" applyBorder="1" applyAlignment="1">
      <alignment horizontal="center"/>
    </xf>
    <xf numFmtId="0" fontId="19" fillId="0" borderId="10" xfId="42" applyFont="1" applyBorder="1" applyAlignment="1">
      <alignment horizontal="right"/>
    </xf>
    <xf numFmtId="0" fontId="21" fillId="36" borderId="10" xfId="42" applyFont="1" applyFill="1" applyBorder="1" applyAlignment="1">
      <alignment horizontal="center"/>
    </xf>
    <xf numFmtId="0" fontId="22" fillId="0" borderId="10" xfId="42" applyFont="1" applyBorder="1" applyAlignment="1">
      <alignment horizontal="center"/>
    </xf>
    <xf numFmtId="0" fontId="22" fillId="0" borderId="10" xfId="42" applyFont="1" applyFill="1" applyBorder="1" applyAlignment="1">
      <alignment horizontal="center"/>
    </xf>
    <xf numFmtId="0" fontId="22" fillId="0" borderId="10" xfId="42" applyFont="1" applyFill="1" applyBorder="1" applyAlignment="1"/>
    <xf numFmtId="14" fontId="19" fillId="0" borderId="10" xfId="42" applyNumberFormat="1" applyFill="1" applyBorder="1" applyAlignment="1"/>
    <xf numFmtId="0" fontId="23" fillId="35" borderId="10" xfId="0" applyFont="1" applyFill="1" applyBorder="1" applyAlignment="1">
      <alignment horizontal="right"/>
    </xf>
    <xf numFmtId="0" fontId="23" fillId="35" borderId="10" xfId="0" applyFont="1" applyFill="1" applyBorder="1" applyAlignment="1"/>
    <xf numFmtId="0" fontId="21" fillId="0" borderId="10" xfId="42" applyFont="1" applyBorder="1" applyAlignment="1">
      <alignment horizontal="center"/>
    </xf>
    <xf numFmtId="0" fontId="22" fillId="0" borderId="10" xfId="42" applyFont="1" applyBorder="1" applyAlignment="1"/>
    <xf numFmtId="14" fontId="22" fillId="0" borderId="10" xfId="42" applyNumberFormat="1" applyFont="1" applyBorder="1" applyAlignment="1"/>
    <xf numFmtId="0" fontId="22" fillId="0" borderId="10" xfId="0" applyFont="1" applyBorder="1" applyAlignment="1">
      <alignment horizontal="center"/>
    </xf>
    <xf numFmtId="0" fontId="22" fillId="0" borderId="10" xfId="42" applyFont="1" applyBorder="1" applyAlignment="1">
      <alignment horizontal="right"/>
    </xf>
    <xf numFmtId="14" fontId="22" fillId="0" borderId="10" xfId="0" applyNumberFormat="1" applyFont="1" applyBorder="1" applyAlignment="1"/>
    <xf numFmtId="0" fontId="19" fillId="36" borderId="10" xfId="42" applyFill="1" applyBorder="1" applyAlignment="1">
      <alignment horizontal="center"/>
    </xf>
    <xf numFmtId="0" fontId="21" fillId="0" borderId="10" xfId="0" applyFont="1" applyBorder="1" applyAlignment="1">
      <alignment horizontal="center"/>
    </xf>
    <xf numFmtId="0" fontId="21" fillId="0" borderId="10" xfId="42" applyFont="1" applyBorder="1" applyAlignment="1"/>
    <xf numFmtId="14" fontId="21" fillId="0" borderId="10" xfId="42" applyNumberFormat="1" applyFont="1" applyBorder="1" applyAlignment="1"/>
    <xf numFmtId="0" fontId="21" fillId="35" borderId="10" xfId="0" applyFont="1" applyFill="1" applyBorder="1" applyAlignment="1">
      <alignment horizontal="right"/>
    </xf>
    <xf numFmtId="0" fontId="21" fillId="35" borderId="10" xfId="0" applyFont="1" applyFill="1" applyBorder="1" applyAlignment="1"/>
    <xf numFmtId="0" fontId="19" fillId="0" borderId="10" xfId="42" applyBorder="1" applyAlignment="1">
      <alignment horizontal="center" vertical="top"/>
    </xf>
    <xf numFmtId="0" fontId="22" fillId="36" borderId="10" xfId="42" applyFont="1" applyFill="1" applyBorder="1" applyAlignment="1">
      <alignment horizontal="center"/>
    </xf>
    <xf numFmtId="0" fontId="22" fillId="0" borderId="10" xfId="0" applyFont="1" applyBorder="1" applyAlignment="1"/>
    <xf numFmtId="16" fontId="22" fillId="0" borderId="10" xfId="42" applyNumberFormat="1" applyFont="1" applyFill="1" applyBorder="1" applyAlignment="1"/>
    <xf numFmtId="0" fontId="22" fillId="0" borderId="10" xfId="0" applyFont="1" applyBorder="1" applyAlignment="1">
      <alignment horizontal="right"/>
    </xf>
    <xf numFmtId="0" fontId="0" fillId="0" borderId="0" xfId="0" applyFill="1" applyBorder="1"/>
    <xf numFmtId="0" fontId="0" fillId="33" borderId="10" xfId="0" applyFill="1" applyBorder="1"/>
    <xf numFmtId="3" fontId="0" fillId="0" borderId="10" xfId="0" applyNumberFormat="1" applyBorder="1"/>
    <xf numFmtId="0" fontId="16" fillId="0" borderId="0" xfId="0" applyFont="1"/>
    <xf numFmtId="0" fontId="1" fillId="0" borderId="10" xfId="0" applyFont="1" applyFill="1" applyBorder="1"/>
    <xf numFmtId="0" fontId="1" fillId="0" borderId="0" xfId="0" applyFont="1"/>
    <xf numFmtId="3" fontId="0" fillId="0" borderId="0" xfId="0" applyNumberFormat="1"/>
    <xf numFmtId="0" fontId="24" fillId="0" borderId="10" xfId="0" applyFont="1" applyBorder="1"/>
    <xf numFmtId="14" fontId="0" fillId="0" borderId="10" xfId="0" applyNumberForma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vertical="center"/>
    </xf>
    <xf numFmtId="0" fontId="16" fillId="0" borderId="22" xfId="0" applyFont="1" applyBorder="1" applyAlignment="1">
      <alignment horizontal="center" vertic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48"/>
  <sheetViews>
    <sheetView topLeftCell="A37" workbookViewId="0">
      <selection activeCell="C52" sqref="C52"/>
    </sheetView>
  </sheetViews>
  <sheetFormatPr defaultRowHeight="14.4"/>
  <sheetData>
    <row r="1" spans="1:13">
      <c r="A1" s="3" t="s">
        <v>4</v>
      </c>
      <c r="B1" s="3" t="s">
        <v>5</v>
      </c>
      <c r="C1" s="2" t="s">
        <v>59</v>
      </c>
      <c r="D1" s="2"/>
      <c r="E1" s="2" t="s">
        <v>52</v>
      </c>
      <c r="F1" s="2"/>
      <c r="G1" s="2" t="s">
        <v>57</v>
      </c>
      <c r="H1" s="1" t="s">
        <v>60</v>
      </c>
      <c r="I1" s="2" t="s">
        <v>51</v>
      </c>
      <c r="J1" s="2"/>
      <c r="K1" s="2" t="s">
        <v>62</v>
      </c>
      <c r="L1" s="3" t="s">
        <v>2</v>
      </c>
      <c r="M1" s="3"/>
    </row>
    <row r="2" spans="1:13">
      <c r="A2" s="3"/>
      <c r="B2" s="3"/>
      <c r="C2" s="2" t="s">
        <v>0</v>
      </c>
      <c r="D2" s="2" t="s">
        <v>1</v>
      </c>
      <c r="E2" s="2" t="s">
        <v>53</v>
      </c>
      <c r="F2" s="2" t="s">
        <v>54</v>
      </c>
      <c r="G2" s="2" t="s">
        <v>58</v>
      </c>
      <c r="H2" s="2" t="s">
        <v>61</v>
      </c>
      <c r="I2" s="2" t="s">
        <v>55</v>
      </c>
      <c r="J2" s="2" t="s">
        <v>56</v>
      </c>
      <c r="K2" s="2"/>
      <c r="L2" s="3" t="s">
        <v>3</v>
      </c>
      <c r="M2" s="3" t="s">
        <v>1</v>
      </c>
    </row>
    <row r="3" spans="1:13">
      <c r="A3" s="4" t="s">
        <v>6</v>
      </c>
      <c r="B3" s="4" t="s">
        <v>7</v>
      </c>
      <c r="C3" s="4">
        <v>30</v>
      </c>
      <c r="D3" s="4">
        <v>-0.35</v>
      </c>
      <c r="E3" s="4">
        <v>69</v>
      </c>
      <c r="F3" s="4">
        <v>4</v>
      </c>
      <c r="G3" s="4"/>
      <c r="H3" s="4"/>
      <c r="I3" s="4">
        <f>C3+E3</f>
        <v>99</v>
      </c>
      <c r="J3" s="4">
        <f>H3+G3+F3+D3</f>
        <v>3.65</v>
      </c>
      <c r="K3" s="4">
        <v>2617</v>
      </c>
      <c r="L3" s="4">
        <f>K3*I3</f>
        <v>259083</v>
      </c>
      <c r="M3" s="4">
        <f>K3*J3</f>
        <v>9552.0499999999993</v>
      </c>
    </row>
    <row r="4" spans="1:13">
      <c r="A4" s="4" t="s">
        <v>6</v>
      </c>
      <c r="B4" s="4" t="s">
        <v>9</v>
      </c>
      <c r="C4" s="4">
        <v>0</v>
      </c>
      <c r="D4" s="4">
        <v>5.25</v>
      </c>
      <c r="E4" s="4">
        <v>30</v>
      </c>
      <c r="F4" s="4">
        <v>20.399999999999999</v>
      </c>
      <c r="G4" s="4"/>
      <c r="H4" s="4">
        <v>2</v>
      </c>
      <c r="I4" s="4">
        <f t="shared" ref="I4:I47" si="0">C4+E4</f>
        <v>30</v>
      </c>
      <c r="J4" s="4">
        <f t="shared" ref="J4:J47" si="1">H4+G4+F4+D4</f>
        <v>27.65</v>
      </c>
      <c r="K4" s="4">
        <v>2672</v>
      </c>
      <c r="L4" s="4">
        <f t="shared" ref="L4:L47" si="2">K4*I4</f>
        <v>80160</v>
      </c>
      <c r="M4" s="4">
        <f t="shared" ref="M4:M47" si="3">K4*J4</f>
        <v>73880.800000000003</v>
      </c>
    </row>
    <row r="5" spans="1:13">
      <c r="A5" s="4" t="s">
        <v>10</v>
      </c>
      <c r="B5" s="4" t="s">
        <v>11</v>
      </c>
      <c r="C5" s="4">
        <v>15</v>
      </c>
      <c r="D5" s="4">
        <v>-27</v>
      </c>
      <c r="E5" s="4">
        <v>0</v>
      </c>
      <c r="F5" s="4">
        <v>10</v>
      </c>
      <c r="G5" s="4"/>
      <c r="H5" s="4"/>
      <c r="I5" s="4">
        <f t="shared" si="0"/>
        <v>15</v>
      </c>
      <c r="J5" s="4">
        <f t="shared" si="1"/>
        <v>-17</v>
      </c>
      <c r="K5" s="4">
        <v>951</v>
      </c>
      <c r="L5" s="4">
        <f t="shared" si="2"/>
        <v>14265</v>
      </c>
      <c r="M5" s="4">
        <f t="shared" si="3"/>
        <v>-16167</v>
      </c>
    </row>
    <row r="6" spans="1:13">
      <c r="A6" s="4" t="s">
        <v>10</v>
      </c>
      <c r="B6" s="4">
        <v>999</v>
      </c>
      <c r="C6" s="4">
        <v>580</v>
      </c>
      <c r="D6" s="4">
        <v>374</v>
      </c>
      <c r="E6" s="4">
        <v>838</v>
      </c>
      <c r="F6" s="4">
        <v>148.94999999999999</v>
      </c>
      <c r="G6" s="4"/>
      <c r="H6" s="4">
        <v>68</v>
      </c>
      <c r="I6" s="4">
        <f t="shared" si="0"/>
        <v>1418</v>
      </c>
      <c r="J6" s="4">
        <f t="shared" si="1"/>
        <v>590.95000000000005</v>
      </c>
      <c r="K6" s="61">
        <v>2058</v>
      </c>
      <c r="L6" s="4">
        <f t="shared" si="2"/>
        <v>2918244</v>
      </c>
      <c r="M6" s="4">
        <f t="shared" si="3"/>
        <v>1216175.1000000001</v>
      </c>
    </row>
    <row r="7" spans="1:13">
      <c r="A7" s="4" t="s">
        <v>12</v>
      </c>
      <c r="B7" s="4" t="s">
        <v>13</v>
      </c>
      <c r="C7" s="4">
        <v>34</v>
      </c>
      <c r="D7" s="4">
        <v>5</v>
      </c>
      <c r="E7" s="4">
        <v>23</v>
      </c>
      <c r="F7" s="4">
        <v>21.25</v>
      </c>
      <c r="G7" s="4"/>
      <c r="H7" s="4">
        <v>4</v>
      </c>
      <c r="I7" s="4">
        <f t="shared" si="0"/>
        <v>57</v>
      </c>
      <c r="J7" s="4">
        <f t="shared" si="1"/>
        <v>30.25</v>
      </c>
      <c r="K7" s="4">
        <v>4996</v>
      </c>
      <c r="L7" s="4">
        <f t="shared" si="2"/>
        <v>284772</v>
      </c>
      <c r="M7" s="4">
        <f t="shared" si="3"/>
        <v>151129</v>
      </c>
    </row>
    <row r="8" spans="1:13">
      <c r="A8" s="4" t="s">
        <v>12</v>
      </c>
      <c r="B8" s="4" t="s">
        <v>14</v>
      </c>
      <c r="C8" s="4">
        <v>126</v>
      </c>
      <c r="D8" s="4">
        <v>65.2</v>
      </c>
      <c r="E8" s="4">
        <v>314</v>
      </c>
      <c r="F8" s="4">
        <v>50.4</v>
      </c>
      <c r="G8" s="4">
        <v>14</v>
      </c>
      <c r="H8" s="4">
        <v>14</v>
      </c>
      <c r="I8" s="4">
        <f t="shared" si="0"/>
        <v>440</v>
      </c>
      <c r="J8" s="4">
        <f t="shared" si="1"/>
        <v>143.60000000000002</v>
      </c>
      <c r="K8" s="4">
        <v>5871</v>
      </c>
      <c r="L8" s="4">
        <f t="shared" si="2"/>
        <v>2583240</v>
      </c>
      <c r="M8" s="4">
        <f t="shared" si="3"/>
        <v>843075.60000000009</v>
      </c>
    </row>
    <row r="9" spans="1:13">
      <c r="A9" s="4" t="s">
        <v>12</v>
      </c>
      <c r="B9" s="4" t="s">
        <v>15</v>
      </c>
      <c r="C9" s="4">
        <v>0</v>
      </c>
      <c r="D9" s="4">
        <v>2.5</v>
      </c>
      <c r="E9" s="4">
        <v>23</v>
      </c>
      <c r="F9" s="4">
        <v>0.75</v>
      </c>
      <c r="G9" s="4"/>
      <c r="H9" s="4"/>
      <c r="I9" s="4">
        <f t="shared" si="0"/>
        <v>23</v>
      </c>
      <c r="J9" s="4">
        <f t="shared" si="1"/>
        <v>3.25</v>
      </c>
      <c r="K9" s="4">
        <v>5068</v>
      </c>
      <c r="L9" s="4">
        <f t="shared" si="2"/>
        <v>116564</v>
      </c>
      <c r="M9" s="4">
        <f t="shared" si="3"/>
        <v>16471</v>
      </c>
    </row>
    <row r="10" spans="1:13">
      <c r="A10" s="4" t="s">
        <v>12</v>
      </c>
      <c r="B10" s="4" t="s">
        <v>16</v>
      </c>
      <c r="C10" s="4">
        <v>390</v>
      </c>
      <c r="D10" s="4">
        <v>488</v>
      </c>
      <c r="E10" s="4">
        <v>1194</v>
      </c>
      <c r="F10" s="4">
        <v>698</v>
      </c>
      <c r="G10" s="4">
        <v>177</v>
      </c>
      <c r="H10" s="4">
        <v>14</v>
      </c>
      <c r="I10" s="4">
        <f t="shared" si="0"/>
        <v>1584</v>
      </c>
      <c r="J10" s="4">
        <f t="shared" si="1"/>
        <v>1377</v>
      </c>
      <c r="K10" s="4">
        <v>5364</v>
      </c>
      <c r="L10" s="4">
        <f t="shared" si="2"/>
        <v>8496576</v>
      </c>
      <c r="M10" s="4">
        <f t="shared" si="3"/>
        <v>7386228</v>
      </c>
    </row>
    <row r="11" spans="1:13">
      <c r="A11" s="4" t="s">
        <v>12</v>
      </c>
      <c r="B11" s="4" t="s">
        <v>17</v>
      </c>
      <c r="C11" s="4">
        <v>0</v>
      </c>
      <c r="D11" s="4">
        <v>0</v>
      </c>
      <c r="E11" s="4">
        <v>0</v>
      </c>
      <c r="F11" s="4">
        <v>0</v>
      </c>
      <c r="G11" s="4"/>
      <c r="H11" s="4"/>
      <c r="I11" s="4">
        <f t="shared" si="0"/>
        <v>0</v>
      </c>
      <c r="J11" s="4">
        <f t="shared" si="1"/>
        <v>0</v>
      </c>
      <c r="K11" s="4">
        <v>6450</v>
      </c>
      <c r="L11" s="4">
        <f t="shared" si="2"/>
        <v>0</v>
      </c>
      <c r="M11" s="4">
        <f t="shared" si="3"/>
        <v>0</v>
      </c>
    </row>
    <row r="12" spans="1:13">
      <c r="A12" s="4" t="s">
        <v>12</v>
      </c>
      <c r="B12" s="4" t="s">
        <v>18</v>
      </c>
      <c r="C12" s="4">
        <v>0</v>
      </c>
      <c r="D12" s="4">
        <v>12.4</v>
      </c>
      <c r="E12" s="4">
        <v>0</v>
      </c>
      <c r="F12" s="4">
        <v>0</v>
      </c>
      <c r="G12" s="4"/>
      <c r="H12" s="4"/>
      <c r="I12" s="4">
        <f t="shared" si="0"/>
        <v>0</v>
      </c>
      <c r="J12" s="4">
        <f t="shared" si="1"/>
        <v>12.4</v>
      </c>
      <c r="K12" s="4">
        <v>5175</v>
      </c>
      <c r="L12" s="4">
        <f t="shared" si="2"/>
        <v>0</v>
      </c>
      <c r="M12" s="4">
        <f t="shared" si="3"/>
        <v>64170</v>
      </c>
    </row>
    <row r="13" spans="1:13">
      <c r="A13" s="4" t="s">
        <v>12</v>
      </c>
      <c r="B13" s="4" t="s">
        <v>19</v>
      </c>
      <c r="C13" s="4">
        <v>0</v>
      </c>
      <c r="D13" s="4">
        <v>5.05</v>
      </c>
      <c r="E13" s="4">
        <v>0</v>
      </c>
      <c r="F13" s="4">
        <v>0</v>
      </c>
      <c r="G13" s="4"/>
      <c r="H13" s="4"/>
      <c r="I13" s="4">
        <f t="shared" si="0"/>
        <v>0</v>
      </c>
      <c r="J13" s="4">
        <f t="shared" si="1"/>
        <v>5.05</v>
      </c>
      <c r="K13" s="4">
        <v>7000</v>
      </c>
      <c r="L13" s="4">
        <f t="shared" si="2"/>
        <v>0</v>
      </c>
      <c r="M13" s="4">
        <f t="shared" si="3"/>
        <v>35350</v>
      </c>
    </row>
    <row r="14" spans="1:13">
      <c r="A14" s="4" t="s">
        <v>12</v>
      </c>
      <c r="B14" s="4" t="s">
        <v>73</v>
      </c>
      <c r="C14" s="4">
        <v>0</v>
      </c>
      <c r="D14" s="4">
        <v>0</v>
      </c>
      <c r="E14" s="4">
        <v>0</v>
      </c>
      <c r="F14" s="4">
        <v>0</v>
      </c>
      <c r="G14" s="4">
        <v>20</v>
      </c>
      <c r="H14" s="4"/>
      <c r="I14" s="4">
        <f t="shared" si="0"/>
        <v>0</v>
      </c>
      <c r="J14" s="4">
        <f t="shared" si="1"/>
        <v>20</v>
      </c>
      <c r="K14" s="4">
        <v>1444</v>
      </c>
      <c r="L14" s="4">
        <f t="shared" si="2"/>
        <v>0</v>
      </c>
      <c r="M14" s="4">
        <f t="shared" si="3"/>
        <v>28880</v>
      </c>
    </row>
    <row r="15" spans="1:13">
      <c r="A15" s="4" t="s">
        <v>20</v>
      </c>
      <c r="B15" s="4" t="s">
        <v>21</v>
      </c>
      <c r="C15" s="4">
        <v>339</v>
      </c>
      <c r="D15" s="4">
        <v>241</v>
      </c>
      <c r="E15" s="4">
        <v>469</v>
      </c>
      <c r="F15" s="4">
        <v>175.65</v>
      </c>
      <c r="G15" s="4">
        <v>105</v>
      </c>
      <c r="H15" s="4">
        <v>37</v>
      </c>
      <c r="I15" s="4">
        <f t="shared" si="0"/>
        <v>808</v>
      </c>
      <c r="J15" s="4">
        <f t="shared" si="1"/>
        <v>558.65</v>
      </c>
      <c r="K15" s="4">
        <v>2724</v>
      </c>
      <c r="L15" s="4">
        <f t="shared" si="2"/>
        <v>2200992</v>
      </c>
      <c r="M15" s="4">
        <f t="shared" si="3"/>
        <v>1521762.5999999999</v>
      </c>
    </row>
    <row r="16" spans="1:13">
      <c r="A16" s="4" t="s">
        <v>22</v>
      </c>
      <c r="B16" s="4" t="s">
        <v>23</v>
      </c>
      <c r="C16" s="4">
        <v>4</v>
      </c>
      <c r="D16" s="4">
        <v>0.12</v>
      </c>
      <c r="E16" s="4">
        <v>7</v>
      </c>
      <c r="F16" s="4">
        <v>3.31</v>
      </c>
      <c r="G16" s="4"/>
      <c r="H16" s="4"/>
      <c r="I16" s="4">
        <f t="shared" si="0"/>
        <v>11</v>
      </c>
      <c r="J16" s="4">
        <f t="shared" si="1"/>
        <v>3.43</v>
      </c>
      <c r="K16" s="4">
        <v>7075</v>
      </c>
      <c r="L16" s="4">
        <f t="shared" si="2"/>
        <v>77825</v>
      </c>
      <c r="M16" s="4">
        <f t="shared" si="3"/>
        <v>24267.25</v>
      </c>
    </row>
    <row r="17" spans="1:13">
      <c r="A17" s="4" t="s">
        <v>22</v>
      </c>
      <c r="B17" s="4" t="s">
        <v>24</v>
      </c>
      <c r="C17" s="4">
        <v>0</v>
      </c>
      <c r="D17" s="4">
        <v>1.24</v>
      </c>
      <c r="E17" s="4">
        <v>0</v>
      </c>
      <c r="F17" s="4">
        <v>0</v>
      </c>
      <c r="G17" s="4"/>
      <c r="H17" s="4"/>
      <c r="I17" s="4">
        <f t="shared" si="0"/>
        <v>0</v>
      </c>
      <c r="J17" s="4">
        <f t="shared" si="1"/>
        <v>1.24</v>
      </c>
      <c r="K17" s="4">
        <v>5529</v>
      </c>
      <c r="L17" s="4">
        <f t="shared" si="2"/>
        <v>0</v>
      </c>
      <c r="M17" s="4">
        <f t="shared" si="3"/>
        <v>6855.96</v>
      </c>
    </row>
    <row r="18" spans="1:13">
      <c r="A18" s="4" t="s">
        <v>22</v>
      </c>
      <c r="B18" s="4" t="s">
        <v>25</v>
      </c>
      <c r="C18" s="4">
        <v>17</v>
      </c>
      <c r="D18" s="4">
        <v>8.16</v>
      </c>
      <c r="E18" s="4">
        <v>18</v>
      </c>
      <c r="F18" s="4">
        <v>6.02</v>
      </c>
      <c r="G18" s="4"/>
      <c r="H18" s="4">
        <v>7</v>
      </c>
      <c r="I18" s="4">
        <f t="shared" si="0"/>
        <v>35</v>
      </c>
      <c r="J18" s="4">
        <f t="shared" si="1"/>
        <v>21.18</v>
      </c>
      <c r="K18" s="4">
        <v>5949</v>
      </c>
      <c r="L18" s="4">
        <f t="shared" si="2"/>
        <v>208215</v>
      </c>
      <c r="M18" s="4">
        <f t="shared" si="3"/>
        <v>125999.81999999999</v>
      </c>
    </row>
    <row r="19" spans="1:13">
      <c r="A19" s="4" t="s">
        <v>22</v>
      </c>
      <c r="B19" s="4" t="s">
        <v>27</v>
      </c>
      <c r="C19" s="4">
        <v>3</v>
      </c>
      <c r="D19" s="4">
        <v>2.15</v>
      </c>
      <c r="E19" s="4">
        <v>7</v>
      </c>
      <c r="F19" s="4">
        <v>0.84</v>
      </c>
      <c r="G19" s="4"/>
      <c r="H19" s="4"/>
      <c r="I19" s="4">
        <f t="shared" si="0"/>
        <v>10</v>
      </c>
      <c r="J19" s="4">
        <f t="shared" si="1"/>
        <v>2.9899999999999998</v>
      </c>
      <c r="K19" s="4">
        <v>5068</v>
      </c>
      <c r="L19" s="4">
        <f t="shared" si="2"/>
        <v>50680</v>
      </c>
      <c r="M19" s="4">
        <f t="shared" si="3"/>
        <v>15153.32</v>
      </c>
    </row>
    <row r="20" spans="1:13">
      <c r="A20" s="4" t="s">
        <v>22</v>
      </c>
      <c r="B20" s="4" t="s">
        <v>26</v>
      </c>
      <c r="C20" s="4">
        <v>0</v>
      </c>
      <c r="D20" s="4">
        <v>0</v>
      </c>
      <c r="E20" s="4">
        <v>0</v>
      </c>
      <c r="F20" s="4">
        <v>0.01</v>
      </c>
      <c r="G20" s="4"/>
      <c r="H20" s="4"/>
      <c r="I20" s="4">
        <f t="shared" si="0"/>
        <v>0</v>
      </c>
      <c r="J20" s="4">
        <f t="shared" si="1"/>
        <v>0.01</v>
      </c>
      <c r="K20" s="4">
        <v>6657</v>
      </c>
      <c r="L20" s="4">
        <f t="shared" si="2"/>
        <v>0</v>
      </c>
      <c r="M20" s="4">
        <f t="shared" si="3"/>
        <v>66.570000000000007</v>
      </c>
    </row>
    <row r="21" spans="1:13">
      <c r="A21" s="4" t="s">
        <v>22</v>
      </c>
      <c r="B21" s="4" t="s">
        <v>28</v>
      </c>
      <c r="C21" s="4">
        <v>5</v>
      </c>
      <c r="D21" s="4">
        <v>0.5</v>
      </c>
      <c r="E21" s="4">
        <v>0</v>
      </c>
      <c r="F21" s="4">
        <v>0.71</v>
      </c>
      <c r="G21" s="4"/>
      <c r="H21" s="4"/>
      <c r="I21" s="4">
        <f t="shared" si="0"/>
        <v>5</v>
      </c>
      <c r="J21" s="4">
        <f t="shared" si="1"/>
        <v>1.21</v>
      </c>
      <c r="K21" s="4">
        <v>7871</v>
      </c>
      <c r="L21" s="4">
        <f t="shared" si="2"/>
        <v>39355</v>
      </c>
      <c r="M21" s="4">
        <f t="shared" si="3"/>
        <v>9523.91</v>
      </c>
    </row>
    <row r="22" spans="1:13">
      <c r="A22" s="4" t="s">
        <v>22</v>
      </c>
      <c r="B22" s="4" t="s">
        <v>29</v>
      </c>
      <c r="C22" s="4">
        <v>0</v>
      </c>
      <c r="D22" s="4">
        <v>0.03</v>
      </c>
      <c r="E22" s="4">
        <v>0</v>
      </c>
      <c r="F22" s="4">
        <v>0</v>
      </c>
      <c r="G22" s="4"/>
      <c r="H22" s="4"/>
      <c r="I22" s="4">
        <f t="shared" si="0"/>
        <v>0</v>
      </c>
      <c r="J22" s="4">
        <f t="shared" si="1"/>
        <v>0.03</v>
      </c>
      <c r="K22" s="4">
        <v>6911</v>
      </c>
      <c r="L22" s="4">
        <f t="shared" si="2"/>
        <v>0</v>
      </c>
      <c r="M22" s="4">
        <f t="shared" si="3"/>
        <v>207.32999999999998</v>
      </c>
    </row>
    <row r="23" spans="1:13">
      <c r="A23" s="4" t="s">
        <v>30</v>
      </c>
      <c r="B23" s="4" t="s">
        <v>63</v>
      </c>
      <c r="C23" s="4">
        <v>0</v>
      </c>
      <c r="D23" s="4">
        <v>1</v>
      </c>
      <c r="E23" s="4">
        <v>0</v>
      </c>
      <c r="F23" s="4">
        <v>0</v>
      </c>
      <c r="G23" s="4"/>
      <c r="H23" s="4"/>
      <c r="I23" s="4">
        <f t="shared" si="0"/>
        <v>0</v>
      </c>
      <c r="J23" s="4">
        <f t="shared" si="1"/>
        <v>1</v>
      </c>
      <c r="K23" s="4">
        <v>19788</v>
      </c>
      <c r="L23" s="4">
        <f t="shared" si="2"/>
        <v>0</v>
      </c>
      <c r="M23" s="4">
        <f t="shared" si="3"/>
        <v>19788</v>
      </c>
    </row>
    <row r="24" spans="1:13">
      <c r="A24" s="4" t="s">
        <v>30</v>
      </c>
      <c r="B24" s="4">
        <v>109</v>
      </c>
      <c r="C24" s="4">
        <v>5</v>
      </c>
      <c r="D24" s="4">
        <v>0</v>
      </c>
      <c r="E24" s="4">
        <v>3.25</v>
      </c>
      <c r="F24" s="4">
        <v>0.25</v>
      </c>
      <c r="G24" s="4"/>
      <c r="H24" s="4"/>
      <c r="I24" s="4">
        <f t="shared" si="0"/>
        <v>8.25</v>
      </c>
      <c r="J24" s="4">
        <f t="shared" si="1"/>
        <v>0.25</v>
      </c>
      <c r="K24" s="4">
        <v>26107</v>
      </c>
      <c r="L24" s="4">
        <f t="shared" si="2"/>
        <v>215382.75</v>
      </c>
      <c r="M24" s="4">
        <f t="shared" si="3"/>
        <v>6526.75</v>
      </c>
    </row>
    <row r="25" spans="1:13">
      <c r="A25" s="4" t="s">
        <v>30</v>
      </c>
      <c r="B25" s="4">
        <v>145</v>
      </c>
      <c r="C25" s="4">
        <v>76</v>
      </c>
      <c r="D25" s="4">
        <v>16.77</v>
      </c>
      <c r="E25" s="4">
        <v>98.25</v>
      </c>
      <c r="F25" s="4">
        <v>20.63</v>
      </c>
      <c r="G25" s="4">
        <v>4</v>
      </c>
      <c r="H25" s="4">
        <v>2.5</v>
      </c>
      <c r="I25" s="4">
        <f t="shared" si="0"/>
        <v>174.25</v>
      </c>
      <c r="J25" s="4">
        <f t="shared" si="1"/>
        <v>43.9</v>
      </c>
      <c r="K25" s="4">
        <v>26107</v>
      </c>
      <c r="L25" s="4">
        <f t="shared" si="2"/>
        <v>4549144.75</v>
      </c>
      <c r="M25" s="4">
        <f t="shared" si="3"/>
        <v>1146097.3</v>
      </c>
    </row>
    <row r="26" spans="1:13">
      <c r="A26" s="4" t="s">
        <v>30</v>
      </c>
      <c r="B26" s="4" t="s">
        <v>64</v>
      </c>
      <c r="C26" s="4">
        <v>0</v>
      </c>
      <c r="D26" s="4">
        <v>0.13</v>
      </c>
      <c r="E26" s="4">
        <v>0</v>
      </c>
      <c r="F26" s="4">
        <v>0.55000000000000004</v>
      </c>
      <c r="G26" s="4"/>
      <c r="H26" s="4"/>
      <c r="I26" s="4">
        <f t="shared" si="0"/>
        <v>0</v>
      </c>
      <c r="J26" s="4">
        <f t="shared" si="1"/>
        <v>0.68</v>
      </c>
      <c r="K26" s="4">
        <v>22088</v>
      </c>
      <c r="L26" s="4">
        <f t="shared" si="2"/>
        <v>0</v>
      </c>
      <c r="M26" s="4">
        <f t="shared" si="3"/>
        <v>15019.840000000002</v>
      </c>
    </row>
    <row r="27" spans="1:13">
      <c r="A27" s="4" t="s">
        <v>31</v>
      </c>
      <c r="B27" s="4" t="s">
        <v>32</v>
      </c>
      <c r="C27" s="4">
        <v>20</v>
      </c>
      <c r="D27" s="4">
        <v>0</v>
      </c>
      <c r="E27" s="4">
        <v>440</v>
      </c>
      <c r="F27" s="4">
        <v>20</v>
      </c>
      <c r="G27" s="4"/>
      <c r="H27" s="4"/>
      <c r="I27" s="4">
        <f t="shared" si="0"/>
        <v>460</v>
      </c>
      <c r="J27" s="4">
        <f t="shared" si="1"/>
        <v>20</v>
      </c>
      <c r="K27" s="4">
        <v>332</v>
      </c>
      <c r="L27" s="4">
        <f t="shared" si="2"/>
        <v>152720</v>
      </c>
      <c r="M27" s="4">
        <f t="shared" si="3"/>
        <v>6640</v>
      </c>
    </row>
    <row r="28" spans="1:13">
      <c r="A28" s="4" t="s">
        <v>33</v>
      </c>
      <c r="B28" s="4" t="s">
        <v>34</v>
      </c>
      <c r="C28" s="4">
        <v>100</v>
      </c>
      <c r="D28" s="4">
        <v>550</v>
      </c>
      <c r="E28" s="4">
        <v>434</v>
      </c>
      <c r="F28" s="4">
        <v>255</v>
      </c>
      <c r="G28" s="4"/>
      <c r="H28" s="4"/>
      <c r="I28" s="4">
        <f t="shared" si="0"/>
        <v>534</v>
      </c>
      <c r="J28" s="4">
        <f t="shared" si="1"/>
        <v>805</v>
      </c>
      <c r="K28" s="4">
        <v>225</v>
      </c>
      <c r="L28" s="4">
        <f t="shared" si="2"/>
        <v>120150</v>
      </c>
      <c r="M28" s="4">
        <f t="shared" si="3"/>
        <v>181125</v>
      </c>
    </row>
    <row r="29" spans="1:13">
      <c r="A29" s="4" t="s">
        <v>35</v>
      </c>
      <c r="B29" s="4" t="s">
        <v>36</v>
      </c>
      <c r="C29" s="4">
        <v>260</v>
      </c>
      <c r="D29" s="4">
        <v>60</v>
      </c>
      <c r="E29" s="4">
        <v>550</v>
      </c>
      <c r="F29" s="4">
        <v>70</v>
      </c>
      <c r="G29" s="4"/>
      <c r="H29" s="4"/>
      <c r="I29" s="4">
        <f t="shared" si="0"/>
        <v>810</v>
      </c>
      <c r="J29" s="4">
        <f t="shared" si="1"/>
        <v>130</v>
      </c>
      <c r="K29" s="4">
        <v>221</v>
      </c>
      <c r="L29" s="4">
        <f t="shared" si="2"/>
        <v>179010</v>
      </c>
      <c r="M29" s="4">
        <f t="shared" si="3"/>
        <v>28730</v>
      </c>
    </row>
    <row r="30" spans="1:13">
      <c r="A30" s="4" t="s">
        <v>37</v>
      </c>
      <c r="B30" s="4" t="s">
        <v>38</v>
      </c>
      <c r="C30" s="4">
        <v>0</v>
      </c>
      <c r="D30" s="4">
        <v>0</v>
      </c>
      <c r="E30" s="4">
        <v>30</v>
      </c>
      <c r="F30" s="4">
        <v>0</v>
      </c>
      <c r="G30" s="4"/>
      <c r="H30" s="4"/>
      <c r="I30" s="4">
        <f t="shared" si="0"/>
        <v>30</v>
      </c>
      <c r="J30" s="4">
        <f t="shared" si="1"/>
        <v>0</v>
      </c>
      <c r="K30" s="4">
        <v>1143</v>
      </c>
      <c r="L30" s="4">
        <f t="shared" si="2"/>
        <v>34290</v>
      </c>
      <c r="M30" s="4">
        <f t="shared" si="3"/>
        <v>0</v>
      </c>
    </row>
    <row r="31" spans="1:13">
      <c r="A31" s="4" t="s">
        <v>39</v>
      </c>
      <c r="B31" s="4" t="s">
        <v>40</v>
      </c>
      <c r="C31" s="4">
        <v>60</v>
      </c>
      <c r="D31" s="4">
        <v>0</v>
      </c>
      <c r="E31" s="4">
        <v>1300</v>
      </c>
      <c r="F31" s="4">
        <v>127</v>
      </c>
      <c r="G31" s="4"/>
      <c r="H31" s="4"/>
      <c r="I31" s="4">
        <f t="shared" si="0"/>
        <v>1360</v>
      </c>
      <c r="J31" s="4">
        <f t="shared" si="1"/>
        <v>127</v>
      </c>
      <c r="K31" s="4">
        <v>333</v>
      </c>
      <c r="L31" s="4">
        <f t="shared" si="2"/>
        <v>452880</v>
      </c>
      <c r="M31" s="4">
        <f t="shared" si="3"/>
        <v>42291</v>
      </c>
    </row>
    <row r="32" spans="1:13">
      <c r="A32" s="4" t="s">
        <v>41</v>
      </c>
      <c r="B32" s="4" t="s">
        <v>65</v>
      </c>
      <c r="C32" s="4">
        <v>0</v>
      </c>
      <c r="D32" s="4">
        <v>0.05</v>
      </c>
      <c r="E32" s="4">
        <v>0.5</v>
      </c>
      <c r="F32" s="4">
        <v>1.4999999999999999E-2</v>
      </c>
      <c r="G32" s="4"/>
      <c r="H32" s="4"/>
      <c r="I32" s="4">
        <f t="shared" si="0"/>
        <v>0.5</v>
      </c>
      <c r="J32" s="4">
        <f t="shared" si="1"/>
        <v>6.5000000000000002E-2</v>
      </c>
      <c r="K32" s="4">
        <v>110580</v>
      </c>
      <c r="L32" s="4">
        <f t="shared" si="2"/>
        <v>55290</v>
      </c>
      <c r="M32" s="4">
        <f t="shared" si="3"/>
        <v>7187.7</v>
      </c>
    </row>
    <row r="33" spans="1:13">
      <c r="A33" s="4" t="s">
        <v>42</v>
      </c>
      <c r="B33" s="4" t="s">
        <v>66</v>
      </c>
      <c r="C33" s="4">
        <v>0</v>
      </c>
      <c r="D33" s="4">
        <v>2</v>
      </c>
      <c r="E33" s="4">
        <v>0</v>
      </c>
      <c r="F33" s="4">
        <v>0</v>
      </c>
      <c r="G33" s="4"/>
      <c r="H33" s="4"/>
      <c r="I33" s="4">
        <f t="shared" si="0"/>
        <v>0</v>
      </c>
      <c r="J33" s="4">
        <f t="shared" si="1"/>
        <v>2</v>
      </c>
      <c r="K33" s="4">
        <v>3498</v>
      </c>
      <c r="L33" s="4">
        <f t="shared" si="2"/>
        <v>0</v>
      </c>
      <c r="M33" s="4">
        <f t="shared" si="3"/>
        <v>6996</v>
      </c>
    </row>
    <row r="34" spans="1:13">
      <c r="A34" s="4" t="s">
        <v>42</v>
      </c>
      <c r="B34" s="4" t="s">
        <v>67</v>
      </c>
      <c r="C34" s="4">
        <v>0</v>
      </c>
      <c r="D34" s="4">
        <v>1.7</v>
      </c>
      <c r="E34" s="4">
        <v>48</v>
      </c>
      <c r="F34" s="4">
        <v>0</v>
      </c>
      <c r="G34" s="4"/>
      <c r="H34" s="4">
        <v>2</v>
      </c>
      <c r="I34" s="4">
        <f t="shared" si="0"/>
        <v>48</v>
      </c>
      <c r="J34" s="4">
        <f t="shared" si="1"/>
        <v>3.7</v>
      </c>
      <c r="K34" s="4">
        <v>3498</v>
      </c>
      <c r="L34" s="4">
        <f t="shared" si="2"/>
        <v>167904</v>
      </c>
      <c r="M34" s="4">
        <f t="shared" si="3"/>
        <v>12942.6</v>
      </c>
    </row>
    <row r="35" spans="1:13">
      <c r="A35" s="4" t="s">
        <v>43</v>
      </c>
      <c r="B35" s="4" t="s">
        <v>44</v>
      </c>
      <c r="C35" s="4">
        <v>110</v>
      </c>
      <c r="D35" s="4">
        <v>37.5</v>
      </c>
      <c r="E35" s="4">
        <v>358</v>
      </c>
      <c r="F35" s="4">
        <v>111.35</v>
      </c>
      <c r="G35" s="4">
        <v>68</v>
      </c>
      <c r="H35" s="4">
        <v>6</v>
      </c>
      <c r="I35" s="4">
        <f t="shared" si="0"/>
        <v>468</v>
      </c>
      <c r="J35" s="4">
        <f t="shared" si="1"/>
        <v>222.85</v>
      </c>
      <c r="K35" s="4">
        <v>5367</v>
      </c>
      <c r="L35" s="4">
        <f t="shared" si="2"/>
        <v>2511756</v>
      </c>
      <c r="M35" s="4">
        <f t="shared" si="3"/>
        <v>1196035.95</v>
      </c>
    </row>
    <row r="36" spans="1:13">
      <c r="A36" s="4" t="s">
        <v>45</v>
      </c>
      <c r="B36" s="4" t="s">
        <v>46</v>
      </c>
      <c r="C36" s="4">
        <v>18</v>
      </c>
      <c r="D36" s="4">
        <v>3.45</v>
      </c>
      <c r="E36" s="4">
        <v>20</v>
      </c>
      <c r="F36" s="4">
        <v>5.0999999999999996</v>
      </c>
      <c r="G36" s="4"/>
      <c r="H36" s="4"/>
      <c r="I36" s="4">
        <f t="shared" si="0"/>
        <v>38</v>
      </c>
      <c r="J36" s="4">
        <f t="shared" si="1"/>
        <v>8.5500000000000007</v>
      </c>
      <c r="K36" s="4">
        <v>22853</v>
      </c>
      <c r="L36" s="4">
        <f t="shared" si="2"/>
        <v>868414</v>
      </c>
      <c r="M36" s="4">
        <f t="shared" si="3"/>
        <v>195393.15000000002</v>
      </c>
    </row>
    <row r="37" spans="1:13">
      <c r="A37" s="4" t="s">
        <v>45</v>
      </c>
      <c r="B37" s="4" t="s">
        <v>47</v>
      </c>
      <c r="C37" s="4">
        <v>42</v>
      </c>
      <c r="D37" s="4">
        <v>0</v>
      </c>
      <c r="E37" s="4">
        <v>2</v>
      </c>
      <c r="F37" s="4">
        <v>0</v>
      </c>
      <c r="G37" s="4"/>
      <c r="H37" s="4"/>
      <c r="I37" s="4">
        <f t="shared" si="0"/>
        <v>44</v>
      </c>
      <c r="J37" s="4">
        <f t="shared" si="1"/>
        <v>0</v>
      </c>
      <c r="K37" s="4">
        <v>25341</v>
      </c>
      <c r="L37" s="4">
        <f t="shared" si="2"/>
        <v>1115004</v>
      </c>
      <c r="M37" s="4">
        <f t="shared" si="3"/>
        <v>0</v>
      </c>
    </row>
    <row r="38" spans="1:13">
      <c r="A38" s="4" t="s">
        <v>68</v>
      </c>
      <c r="B38" s="4" t="s">
        <v>69</v>
      </c>
      <c r="C38" s="4">
        <v>0</v>
      </c>
      <c r="D38" s="4">
        <v>2</v>
      </c>
      <c r="E38" s="4">
        <v>0</v>
      </c>
      <c r="F38" s="4">
        <v>0</v>
      </c>
      <c r="G38" s="4"/>
      <c r="H38" s="4"/>
      <c r="I38" s="4">
        <f t="shared" si="0"/>
        <v>0</v>
      </c>
      <c r="J38" s="4">
        <f t="shared" si="1"/>
        <v>2</v>
      </c>
      <c r="K38" s="4">
        <v>5112</v>
      </c>
      <c r="L38" s="4">
        <f t="shared" si="2"/>
        <v>0</v>
      </c>
      <c r="M38" s="4">
        <f t="shared" si="3"/>
        <v>10224</v>
      </c>
    </row>
    <row r="39" spans="1:13">
      <c r="A39" s="4" t="s">
        <v>70</v>
      </c>
      <c r="B39" s="4">
        <v>4226</v>
      </c>
      <c r="C39" s="4">
        <v>0</v>
      </c>
      <c r="D39" s="4">
        <v>1480</v>
      </c>
      <c r="E39" s="4">
        <v>12000</v>
      </c>
      <c r="F39" s="4">
        <v>10764</v>
      </c>
      <c r="G39" s="4">
        <v>180</v>
      </c>
      <c r="H39" s="4"/>
      <c r="I39" s="4">
        <f t="shared" si="0"/>
        <v>12000</v>
      </c>
      <c r="J39" s="4">
        <f t="shared" si="1"/>
        <v>12424</v>
      </c>
      <c r="K39" s="4">
        <v>130</v>
      </c>
      <c r="L39" s="4">
        <f t="shared" si="2"/>
        <v>1560000</v>
      </c>
      <c r="M39" s="4">
        <f t="shared" si="3"/>
        <v>1615120</v>
      </c>
    </row>
    <row r="40" spans="1:13">
      <c r="A40" s="4"/>
      <c r="B40" s="4">
        <v>4266</v>
      </c>
      <c r="C40" s="4">
        <v>300</v>
      </c>
      <c r="D40" s="4">
        <v>0</v>
      </c>
      <c r="E40" s="4">
        <v>0</v>
      </c>
      <c r="F40" s="4">
        <v>0</v>
      </c>
      <c r="G40" s="4" t="s">
        <v>8</v>
      </c>
      <c r="H40" s="4"/>
      <c r="I40" s="4">
        <f t="shared" si="0"/>
        <v>300</v>
      </c>
      <c r="J40" s="4"/>
      <c r="K40" s="4">
        <v>120</v>
      </c>
      <c r="L40" s="4">
        <f t="shared" si="2"/>
        <v>36000</v>
      </c>
      <c r="M40" s="4"/>
    </row>
    <row r="41" spans="1:13">
      <c r="A41" s="4"/>
      <c r="B41" s="4"/>
      <c r="C41" s="4"/>
      <c r="D41" s="4"/>
      <c r="E41" s="4"/>
      <c r="F41" s="4"/>
      <c r="G41" s="4"/>
      <c r="H41" s="4"/>
      <c r="I41" s="4"/>
      <c r="J41" s="4"/>
      <c r="K41" s="4"/>
      <c r="L41" s="4"/>
      <c r="M41" s="4"/>
    </row>
    <row r="42" spans="1:13">
      <c r="A42" s="4"/>
      <c r="B42" s="4">
        <v>4325</v>
      </c>
      <c r="C42" s="4">
        <v>1000</v>
      </c>
      <c r="D42" s="4">
        <v>0</v>
      </c>
      <c r="E42" s="4">
        <v>0</v>
      </c>
      <c r="F42" s="4">
        <v>0</v>
      </c>
      <c r="G42" s="4"/>
      <c r="H42" s="4"/>
      <c r="I42" s="4">
        <f t="shared" si="0"/>
        <v>1000</v>
      </c>
      <c r="J42" s="4">
        <f t="shared" si="1"/>
        <v>0</v>
      </c>
      <c r="K42" s="4">
        <v>120</v>
      </c>
      <c r="L42" s="4">
        <f t="shared" si="2"/>
        <v>120000</v>
      </c>
      <c r="M42" s="4">
        <f t="shared" si="3"/>
        <v>0</v>
      </c>
    </row>
    <row r="43" spans="1:13">
      <c r="A43" s="4" t="s">
        <v>71</v>
      </c>
      <c r="B43" s="4">
        <v>2111</v>
      </c>
      <c r="C43" s="4">
        <v>200</v>
      </c>
      <c r="D43" s="4">
        <v>198</v>
      </c>
      <c r="E43" s="4">
        <v>1000</v>
      </c>
      <c r="F43" s="4">
        <v>0</v>
      </c>
      <c r="G43" s="4"/>
      <c r="H43" s="4"/>
      <c r="I43" s="4">
        <f t="shared" si="0"/>
        <v>1200</v>
      </c>
      <c r="J43" s="4">
        <f t="shared" si="1"/>
        <v>198</v>
      </c>
      <c r="K43" s="4">
        <v>200</v>
      </c>
      <c r="L43" s="4">
        <f t="shared" si="2"/>
        <v>240000</v>
      </c>
      <c r="M43" s="4">
        <f t="shared" si="3"/>
        <v>39600</v>
      </c>
    </row>
    <row r="44" spans="1:13">
      <c r="A44" s="4"/>
      <c r="B44" s="4">
        <v>2245</v>
      </c>
      <c r="C44" s="4">
        <v>5000</v>
      </c>
      <c r="D44" s="4">
        <v>1200</v>
      </c>
      <c r="E44" s="4">
        <v>5000</v>
      </c>
      <c r="F44" s="4">
        <v>390</v>
      </c>
      <c r="G44" s="4">
        <v>900</v>
      </c>
      <c r="H44" s="4"/>
      <c r="I44" s="4">
        <f t="shared" si="0"/>
        <v>10000</v>
      </c>
      <c r="J44" s="4">
        <f t="shared" si="1"/>
        <v>2490</v>
      </c>
      <c r="K44" s="4">
        <v>180</v>
      </c>
      <c r="L44" s="4">
        <f t="shared" si="2"/>
        <v>1800000</v>
      </c>
      <c r="M44" s="4">
        <f t="shared" si="3"/>
        <v>448200</v>
      </c>
    </row>
    <row r="45" spans="1:13">
      <c r="A45" s="4"/>
      <c r="B45" s="4" t="s">
        <v>72</v>
      </c>
      <c r="C45" s="4">
        <v>5500</v>
      </c>
      <c r="D45" s="4">
        <v>2619</v>
      </c>
      <c r="E45" s="4">
        <v>7000</v>
      </c>
      <c r="F45" s="4">
        <v>981</v>
      </c>
      <c r="G45" s="4">
        <v>690</v>
      </c>
      <c r="H45" s="4"/>
      <c r="I45" s="4">
        <f t="shared" si="0"/>
        <v>12500</v>
      </c>
      <c r="J45" s="4">
        <f t="shared" si="1"/>
        <v>4290</v>
      </c>
      <c r="K45" s="4">
        <v>200</v>
      </c>
      <c r="L45" s="4">
        <f t="shared" si="2"/>
        <v>2500000</v>
      </c>
      <c r="M45" s="4">
        <f t="shared" si="3"/>
        <v>858000</v>
      </c>
    </row>
    <row r="46" spans="1:13">
      <c r="A46" s="4" t="s">
        <v>71</v>
      </c>
      <c r="B46" s="4" t="s">
        <v>50</v>
      </c>
      <c r="C46" s="4">
        <v>0</v>
      </c>
      <c r="D46" s="4">
        <v>200</v>
      </c>
      <c r="E46" s="4">
        <v>4000</v>
      </c>
      <c r="F46" s="4">
        <v>70</v>
      </c>
      <c r="G46" s="4">
        <v>120</v>
      </c>
      <c r="H46" s="4"/>
      <c r="I46" s="4">
        <f t="shared" si="0"/>
        <v>4000</v>
      </c>
      <c r="J46" s="4">
        <f t="shared" si="1"/>
        <v>390</v>
      </c>
      <c r="K46" s="4">
        <v>42</v>
      </c>
      <c r="L46" s="4">
        <f t="shared" si="2"/>
        <v>168000</v>
      </c>
      <c r="M46" s="4">
        <f t="shared" si="3"/>
        <v>16380</v>
      </c>
    </row>
    <row r="47" spans="1:13">
      <c r="A47" s="4"/>
      <c r="B47" s="4"/>
      <c r="C47" s="4"/>
      <c r="D47" s="4"/>
      <c r="E47" s="4"/>
      <c r="F47" s="4"/>
      <c r="G47" s="4"/>
      <c r="H47" s="4"/>
      <c r="I47" s="4">
        <f t="shared" si="0"/>
        <v>0</v>
      </c>
      <c r="J47" s="4">
        <f t="shared" si="1"/>
        <v>0</v>
      </c>
      <c r="K47" s="4"/>
      <c r="L47" s="4">
        <f t="shared" si="2"/>
        <v>0</v>
      </c>
      <c r="M47" s="4">
        <f t="shared" si="3"/>
        <v>0</v>
      </c>
    </row>
    <row r="48" spans="1:13">
      <c r="A48" s="64"/>
      <c r="B48" s="64"/>
      <c r="C48" s="64"/>
      <c r="D48" s="64"/>
      <c r="E48" s="64"/>
      <c r="F48" s="64"/>
      <c r="G48" s="64"/>
      <c r="H48" s="64"/>
      <c r="I48" s="64"/>
      <c r="J48" s="64"/>
      <c r="K48" s="64"/>
      <c r="L48" s="64">
        <f>SUM(L3:L47)</f>
        <v>34175916.5</v>
      </c>
      <c r="M48" s="64">
        <f>SUM(M3:M47)</f>
        <v>17364878.600000001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76"/>
  <sheetViews>
    <sheetView topLeftCell="A68" workbookViewId="0">
      <selection activeCell="B78" sqref="B78"/>
    </sheetView>
  </sheetViews>
  <sheetFormatPr defaultRowHeight="14.4"/>
  <cols>
    <col min="1" max="1" width="8.5546875" style="4" customWidth="1"/>
    <col min="2" max="2" width="17" style="4" customWidth="1"/>
    <col min="3" max="3" width="23.109375" style="4" customWidth="1"/>
    <col min="4" max="6" width="16.6640625" style="4" customWidth="1"/>
    <col min="7" max="7" width="32.88671875" style="4" customWidth="1"/>
    <col min="8" max="8" width="20.44140625" style="4" customWidth="1"/>
    <col min="9" max="9" width="14.88671875" style="4" customWidth="1"/>
    <col min="10" max="10" width="14.44140625" style="4" customWidth="1"/>
    <col min="11" max="11" width="14.33203125" style="4" customWidth="1"/>
    <col min="12" max="12" width="27.5546875" style="4" customWidth="1"/>
    <col min="13" max="16384" width="8.88671875" style="4"/>
  </cols>
  <sheetData>
    <row r="1" spans="1:14" ht="15" thickBot="1"/>
    <row r="2" spans="1:14" ht="15.75" customHeight="1" thickBot="1">
      <c r="A2" s="75" t="s">
        <v>74</v>
      </c>
      <c r="B2" s="76"/>
      <c r="C2" s="76"/>
      <c r="D2" s="76"/>
      <c r="E2" s="76"/>
      <c r="F2" s="76"/>
      <c r="G2" s="76"/>
      <c r="H2" s="76"/>
      <c r="I2" s="76"/>
      <c r="J2" s="76"/>
      <c r="K2" s="76"/>
      <c r="L2" s="76"/>
      <c r="M2" s="76"/>
      <c r="N2" s="77"/>
    </row>
    <row r="3" spans="1:14" ht="15" thickBot="1">
      <c r="A3" s="78"/>
      <c r="B3" s="79"/>
      <c r="C3" s="79"/>
      <c r="D3" s="79"/>
      <c r="E3" s="79"/>
      <c r="F3" s="79"/>
      <c r="G3" s="79"/>
      <c r="H3" s="79"/>
      <c r="I3" s="79"/>
      <c r="J3" s="79"/>
      <c r="K3" s="79"/>
      <c r="L3" s="79"/>
      <c r="M3" s="79"/>
      <c r="N3" s="80"/>
    </row>
    <row r="4" spans="1:14" ht="15" thickBot="1">
      <c r="A4" s="73" t="s">
        <v>75</v>
      </c>
      <c r="B4" s="73" t="s">
        <v>76</v>
      </c>
      <c r="C4" s="73" t="s">
        <v>4</v>
      </c>
      <c r="D4" s="73" t="s">
        <v>77</v>
      </c>
      <c r="E4" s="73" t="s">
        <v>78</v>
      </c>
      <c r="F4" s="73" t="s">
        <v>79</v>
      </c>
      <c r="G4" s="73" t="s">
        <v>80</v>
      </c>
      <c r="H4" s="73" t="s">
        <v>81</v>
      </c>
      <c r="I4" s="70" t="s">
        <v>82</v>
      </c>
      <c r="J4" s="71"/>
      <c r="K4" s="72"/>
      <c r="L4" s="73" t="s">
        <v>83</v>
      </c>
      <c r="M4" s="5" t="s">
        <v>84</v>
      </c>
      <c r="N4" s="73" t="s">
        <v>85</v>
      </c>
    </row>
    <row r="5" spans="1:14">
      <c r="A5" s="74"/>
      <c r="B5" s="74"/>
      <c r="C5" s="74"/>
      <c r="D5" s="74"/>
      <c r="E5" s="74"/>
      <c r="F5" s="74"/>
      <c r="G5" s="74"/>
      <c r="H5" s="74"/>
      <c r="I5" s="6" t="s">
        <v>86</v>
      </c>
      <c r="J5" s="7" t="s">
        <v>87</v>
      </c>
      <c r="K5" s="8" t="s">
        <v>88</v>
      </c>
      <c r="L5" s="74"/>
      <c r="M5" s="9" t="s">
        <v>89</v>
      </c>
      <c r="N5" s="74"/>
    </row>
    <row r="6" spans="1:14">
      <c r="A6" s="3" t="s">
        <v>90</v>
      </c>
      <c r="B6" s="3" t="s">
        <v>91</v>
      </c>
      <c r="C6" s="3" t="s">
        <v>71</v>
      </c>
      <c r="D6" s="3" t="s">
        <v>92</v>
      </c>
      <c r="E6" s="10">
        <v>42854</v>
      </c>
      <c r="F6" s="3" t="s">
        <v>93</v>
      </c>
      <c r="G6" s="3" t="s">
        <v>94</v>
      </c>
      <c r="H6" s="3" t="s">
        <v>95</v>
      </c>
      <c r="I6" s="3">
        <v>73</v>
      </c>
      <c r="J6" s="3">
        <v>1</v>
      </c>
      <c r="K6" s="3">
        <v>0</v>
      </c>
      <c r="L6" s="3" t="s">
        <v>96</v>
      </c>
      <c r="M6" s="3">
        <v>0</v>
      </c>
      <c r="N6" s="3">
        <v>9650</v>
      </c>
    </row>
    <row r="7" spans="1:14">
      <c r="A7" s="3" t="s">
        <v>90</v>
      </c>
      <c r="B7" s="3" t="s">
        <v>91</v>
      </c>
      <c r="C7" s="3" t="s">
        <v>97</v>
      </c>
      <c r="D7" s="3" t="s">
        <v>98</v>
      </c>
      <c r="E7" s="10">
        <v>42868</v>
      </c>
      <c r="F7" s="3" t="s">
        <v>99</v>
      </c>
      <c r="G7" s="3" t="s">
        <v>94</v>
      </c>
      <c r="H7" s="3" t="s">
        <v>95</v>
      </c>
      <c r="I7" s="3">
        <v>93</v>
      </c>
      <c r="J7" s="3">
        <v>2</v>
      </c>
      <c r="K7" s="3">
        <v>0</v>
      </c>
      <c r="L7" s="3" t="s">
        <v>96</v>
      </c>
      <c r="M7" s="3">
        <v>0</v>
      </c>
      <c r="N7" s="3">
        <v>10445</v>
      </c>
    </row>
    <row r="8" spans="1:14">
      <c r="A8" s="3" t="s">
        <v>90</v>
      </c>
      <c r="B8" s="3" t="s">
        <v>91</v>
      </c>
      <c r="C8" s="3" t="s">
        <v>100</v>
      </c>
      <c r="D8" s="3" t="s">
        <v>101</v>
      </c>
      <c r="E8" s="10">
        <v>42869</v>
      </c>
      <c r="F8" s="3" t="s">
        <v>102</v>
      </c>
      <c r="G8" s="3" t="s">
        <v>94</v>
      </c>
      <c r="H8" s="3" t="s">
        <v>95</v>
      </c>
      <c r="I8" s="3">
        <v>32</v>
      </c>
      <c r="J8" s="3">
        <v>1</v>
      </c>
      <c r="K8" s="3">
        <v>0</v>
      </c>
      <c r="L8" s="3" t="s">
        <v>103</v>
      </c>
      <c r="M8" s="3">
        <v>0</v>
      </c>
      <c r="N8" s="3">
        <v>320</v>
      </c>
    </row>
    <row r="9" spans="1:14">
      <c r="A9" s="3" t="s">
        <v>90</v>
      </c>
      <c r="B9" s="3" t="s">
        <v>91</v>
      </c>
      <c r="C9" s="3" t="s">
        <v>104</v>
      </c>
      <c r="D9" s="3" t="s">
        <v>105</v>
      </c>
      <c r="E9" s="10">
        <v>42869</v>
      </c>
      <c r="F9" s="3" t="s">
        <v>102</v>
      </c>
      <c r="G9" s="3" t="s">
        <v>94</v>
      </c>
      <c r="H9" s="3" t="s">
        <v>106</v>
      </c>
      <c r="I9" s="3">
        <v>32</v>
      </c>
      <c r="J9" s="3">
        <v>0</v>
      </c>
      <c r="K9" s="3">
        <v>0</v>
      </c>
      <c r="L9" s="3" t="s">
        <v>107</v>
      </c>
      <c r="M9" s="3"/>
      <c r="N9" s="3">
        <v>0</v>
      </c>
    </row>
    <row r="10" spans="1:14">
      <c r="A10" s="3" t="s">
        <v>90</v>
      </c>
      <c r="B10" s="3" t="s">
        <v>91</v>
      </c>
      <c r="C10" s="3" t="s">
        <v>70</v>
      </c>
      <c r="D10" s="3" t="s">
        <v>48</v>
      </c>
      <c r="E10" s="10">
        <v>42880</v>
      </c>
      <c r="F10" s="3" t="s">
        <v>108</v>
      </c>
      <c r="G10" s="3" t="s">
        <v>94</v>
      </c>
      <c r="H10" s="3" t="s">
        <v>106</v>
      </c>
      <c r="I10" s="3">
        <v>15</v>
      </c>
      <c r="J10" s="3">
        <v>0</v>
      </c>
      <c r="K10" s="3">
        <v>0</v>
      </c>
      <c r="L10" s="3" t="s">
        <v>109</v>
      </c>
      <c r="M10" s="3"/>
      <c r="N10" s="3">
        <v>0</v>
      </c>
    </row>
    <row r="11" spans="1:14">
      <c r="A11" s="3" t="s">
        <v>90</v>
      </c>
      <c r="B11" s="3" t="s">
        <v>91</v>
      </c>
      <c r="C11" s="3" t="s">
        <v>110</v>
      </c>
      <c r="D11" s="3" t="s">
        <v>111</v>
      </c>
      <c r="E11" s="10">
        <v>42882</v>
      </c>
      <c r="F11" s="3" t="s">
        <v>112</v>
      </c>
      <c r="G11" s="3" t="s">
        <v>94</v>
      </c>
      <c r="H11" s="3" t="s">
        <v>106</v>
      </c>
      <c r="I11" s="3">
        <v>37</v>
      </c>
      <c r="J11" s="3">
        <v>2</v>
      </c>
      <c r="K11" s="3">
        <v>0</v>
      </c>
      <c r="L11" s="3" t="s">
        <v>103</v>
      </c>
      <c r="M11" s="3">
        <v>0</v>
      </c>
      <c r="N11" s="3">
        <v>530</v>
      </c>
    </row>
    <row r="12" spans="1:14">
      <c r="A12" s="3" t="s">
        <v>90</v>
      </c>
      <c r="B12" s="3" t="s">
        <v>91</v>
      </c>
      <c r="C12" s="3" t="s">
        <v>110</v>
      </c>
      <c r="D12" s="3" t="s">
        <v>111</v>
      </c>
      <c r="E12" s="10">
        <v>42883</v>
      </c>
      <c r="F12" s="3" t="s">
        <v>113</v>
      </c>
      <c r="G12" s="3" t="s">
        <v>94</v>
      </c>
      <c r="H12" s="3" t="s">
        <v>106</v>
      </c>
      <c r="I12" s="3">
        <v>27</v>
      </c>
      <c r="J12" s="3">
        <v>0</v>
      </c>
      <c r="K12" s="3">
        <v>0</v>
      </c>
      <c r="L12" s="3" t="s">
        <v>107</v>
      </c>
      <c r="M12" s="3">
        <v>0</v>
      </c>
      <c r="N12" s="3">
        <v>405</v>
      </c>
    </row>
    <row r="13" spans="1:14">
      <c r="A13" s="3" t="s">
        <v>90</v>
      </c>
      <c r="B13" s="3" t="s">
        <v>91</v>
      </c>
      <c r="C13" s="3" t="s">
        <v>114</v>
      </c>
      <c r="D13" s="3" t="s">
        <v>115</v>
      </c>
      <c r="E13" s="10">
        <v>42884</v>
      </c>
      <c r="F13" s="3" t="s">
        <v>116</v>
      </c>
      <c r="G13" s="3" t="s">
        <v>94</v>
      </c>
      <c r="H13" s="3" t="s">
        <v>106</v>
      </c>
      <c r="I13" s="3">
        <v>16</v>
      </c>
      <c r="J13" s="3">
        <v>0</v>
      </c>
      <c r="K13" s="3">
        <v>0</v>
      </c>
      <c r="L13" s="3" t="s">
        <v>109</v>
      </c>
      <c r="M13" s="3"/>
      <c r="N13" s="3">
        <v>0</v>
      </c>
    </row>
    <row r="14" spans="1:14">
      <c r="A14" s="3" t="s">
        <v>90</v>
      </c>
      <c r="B14" s="3" t="s">
        <v>91</v>
      </c>
      <c r="C14" s="3" t="s">
        <v>117</v>
      </c>
      <c r="D14" s="3" t="s">
        <v>118</v>
      </c>
      <c r="E14" s="10">
        <v>42885</v>
      </c>
      <c r="F14" s="3" t="s">
        <v>119</v>
      </c>
      <c r="G14" s="3" t="s">
        <v>94</v>
      </c>
      <c r="H14" s="3" t="s">
        <v>106</v>
      </c>
      <c r="I14" s="3">
        <v>19</v>
      </c>
      <c r="J14" s="3">
        <v>0</v>
      </c>
      <c r="K14" s="3">
        <v>0</v>
      </c>
      <c r="L14" s="3" t="s">
        <v>109</v>
      </c>
      <c r="M14" s="3"/>
      <c r="N14" s="3">
        <v>0</v>
      </c>
    </row>
    <row r="15" spans="1:14">
      <c r="A15" s="3" t="s">
        <v>90</v>
      </c>
      <c r="B15" s="3" t="s">
        <v>91</v>
      </c>
      <c r="C15" s="3" t="s">
        <v>120</v>
      </c>
      <c r="D15" s="3" t="s">
        <v>121</v>
      </c>
      <c r="E15" s="10">
        <v>42888</v>
      </c>
      <c r="F15" s="3" t="s">
        <v>122</v>
      </c>
      <c r="G15" s="3" t="s">
        <v>94</v>
      </c>
      <c r="H15" s="3" t="s">
        <v>106</v>
      </c>
      <c r="I15" s="3">
        <v>18</v>
      </c>
      <c r="J15" s="3">
        <v>0</v>
      </c>
      <c r="K15" s="3">
        <v>0</v>
      </c>
      <c r="L15" s="3" t="s">
        <v>109</v>
      </c>
      <c r="M15" s="3"/>
      <c r="N15" s="3">
        <v>0</v>
      </c>
    </row>
    <row r="16" spans="1:14">
      <c r="A16" s="3" t="s">
        <v>90</v>
      </c>
      <c r="B16" s="3" t="s">
        <v>91</v>
      </c>
      <c r="C16" s="3" t="s">
        <v>123</v>
      </c>
      <c r="D16" s="3" t="s">
        <v>124</v>
      </c>
      <c r="E16" s="10">
        <v>42894</v>
      </c>
      <c r="F16" s="3" t="s">
        <v>125</v>
      </c>
      <c r="G16" s="3" t="s">
        <v>94</v>
      </c>
      <c r="H16" s="3" t="s">
        <v>106</v>
      </c>
      <c r="I16" s="3">
        <v>14</v>
      </c>
      <c r="J16" s="3">
        <v>0</v>
      </c>
      <c r="K16" s="3">
        <v>0</v>
      </c>
      <c r="L16" s="3" t="s">
        <v>109</v>
      </c>
      <c r="M16" s="3"/>
      <c r="N16" s="3">
        <v>0</v>
      </c>
    </row>
    <row r="17" spans="1:14">
      <c r="A17" s="3" t="s">
        <v>90</v>
      </c>
      <c r="B17" s="3" t="s">
        <v>91</v>
      </c>
      <c r="C17" s="3" t="s">
        <v>126</v>
      </c>
      <c r="D17" s="3" t="s">
        <v>127</v>
      </c>
      <c r="E17" s="10">
        <v>42901</v>
      </c>
      <c r="F17" s="3" t="s">
        <v>128</v>
      </c>
      <c r="G17" s="3" t="s">
        <v>94</v>
      </c>
      <c r="H17" s="3" t="s">
        <v>106</v>
      </c>
      <c r="I17" s="3">
        <v>19</v>
      </c>
      <c r="J17" s="3">
        <v>0</v>
      </c>
      <c r="K17" s="3">
        <v>0</v>
      </c>
      <c r="L17" s="3" t="s">
        <v>109</v>
      </c>
      <c r="M17" s="3"/>
      <c r="N17" s="3">
        <v>0</v>
      </c>
    </row>
    <row r="18" spans="1:14">
      <c r="A18" s="3" t="s">
        <v>90</v>
      </c>
      <c r="B18" s="3" t="s">
        <v>91</v>
      </c>
      <c r="C18" s="3" t="s">
        <v>123</v>
      </c>
      <c r="D18" s="3" t="s">
        <v>124</v>
      </c>
      <c r="E18" s="10">
        <v>42905</v>
      </c>
      <c r="F18" s="3" t="s">
        <v>129</v>
      </c>
      <c r="G18" s="3" t="s">
        <v>94</v>
      </c>
      <c r="H18" s="3" t="s">
        <v>106</v>
      </c>
      <c r="I18" s="3">
        <v>20</v>
      </c>
      <c r="J18" s="3">
        <v>0</v>
      </c>
      <c r="K18" s="3">
        <v>0</v>
      </c>
      <c r="L18" s="3" t="s">
        <v>109</v>
      </c>
      <c r="M18" s="3"/>
      <c r="N18" s="3">
        <v>0</v>
      </c>
    </row>
    <row r="19" spans="1:14">
      <c r="A19" s="3" t="s">
        <v>90</v>
      </c>
      <c r="B19" s="3" t="s">
        <v>91</v>
      </c>
      <c r="C19" s="3" t="s">
        <v>130</v>
      </c>
      <c r="D19" s="3" t="s">
        <v>131</v>
      </c>
      <c r="E19" s="10">
        <v>42911</v>
      </c>
      <c r="F19" s="3" t="s">
        <v>132</v>
      </c>
      <c r="G19" s="3" t="s">
        <v>94</v>
      </c>
      <c r="H19" s="3" t="s">
        <v>106</v>
      </c>
      <c r="I19" s="3">
        <v>18</v>
      </c>
      <c r="J19" s="3">
        <v>1</v>
      </c>
      <c r="K19" s="3">
        <v>0</v>
      </c>
      <c r="L19" s="3" t="s">
        <v>109</v>
      </c>
      <c r="M19" s="3"/>
      <c r="N19" s="3">
        <v>0</v>
      </c>
    </row>
    <row r="20" spans="1:14">
      <c r="A20" s="3" t="s">
        <v>90</v>
      </c>
      <c r="B20" s="3" t="s">
        <v>91</v>
      </c>
      <c r="C20" s="3" t="s">
        <v>133</v>
      </c>
      <c r="D20" s="3" t="s">
        <v>134</v>
      </c>
      <c r="E20" s="10">
        <v>42915</v>
      </c>
      <c r="F20" s="3" t="s">
        <v>135</v>
      </c>
      <c r="G20" s="3" t="s">
        <v>94</v>
      </c>
      <c r="H20" s="3" t="s">
        <v>106</v>
      </c>
      <c r="I20" s="3">
        <v>22</v>
      </c>
      <c r="J20" s="3">
        <v>0</v>
      </c>
      <c r="K20" s="3">
        <v>0</v>
      </c>
      <c r="L20" s="3" t="s">
        <v>136</v>
      </c>
      <c r="M20" s="3"/>
      <c r="N20" s="3">
        <v>0</v>
      </c>
    </row>
    <row r="21" spans="1:14">
      <c r="A21" s="3" t="s">
        <v>90</v>
      </c>
      <c r="B21" s="3" t="s">
        <v>91</v>
      </c>
      <c r="C21" s="3" t="s">
        <v>137</v>
      </c>
      <c r="D21" s="3" t="s">
        <v>138</v>
      </c>
      <c r="E21" s="10">
        <v>42919</v>
      </c>
      <c r="F21" s="3" t="s">
        <v>139</v>
      </c>
      <c r="G21" s="3" t="s">
        <v>94</v>
      </c>
      <c r="H21" s="3" t="s">
        <v>106</v>
      </c>
      <c r="I21" s="3">
        <v>25</v>
      </c>
      <c r="J21" s="3">
        <v>0</v>
      </c>
      <c r="K21" s="3">
        <v>0</v>
      </c>
      <c r="L21" s="3" t="s">
        <v>109</v>
      </c>
      <c r="M21" s="3"/>
      <c r="N21" s="3">
        <v>0</v>
      </c>
    </row>
    <row r="22" spans="1:14">
      <c r="A22" s="3" t="s">
        <v>90</v>
      </c>
      <c r="B22" s="3" t="s">
        <v>91</v>
      </c>
      <c r="C22" s="3" t="s">
        <v>140</v>
      </c>
      <c r="D22" s="3" t="s">
        <v>134</v>
      </c>
      <c r="E22" s="10">
        <v>42921</v>
      </c>
      <c r="F22" s="3" t="s">
        <v>141</v>
      </c>
      <c r="G22" s="3" t="s">
        <v>94</v>
      </c>
      <c r="H22" s="3" t="s">
        <v>106</v>
      </c>
      <c r="I22" s="3">
        <v>22</v>
      </c>
      <c r="J22" s="3">
        <v>0</v>
      </c>
      <c r="K22" s="3">
        <v>0</v>
      </c>
      <c r="L22" s="3" t="s">
        <v>109</v>
      </c>
      <c r="M22" s="3"/>
      <c r="N22" s="3">
        <v>0</v>
      </c>
    </row>
    <row r="23" spans="1:14">
      <c r="A23" s="3" t="s">
        <v>90</v>
      </c>
      <c r="B23" s="3" t="s">
        <v>91</v>
      </c>
      <c r="C23" s="3" t="s">
        <v>140</v>
      </c>
      <c r="D23" s="3" t="s">
        <v>134</v>
      </c>
      <c r="E23" s="10">
        <v>42925</v>
      </c>
      <c r="F23" s="3" t="s">
        <v>142</v>
      </c>
      <c r="G23" s="3" t="s">
        <v>94</v>
      </c>
      <c r="H23" s="3" t="s">
        <v>106</v>
      </c>
      <c r="I23" s="3">
        <v>18</v>
      </c>
      <c r="J23" s="3">
        <v>0</v>
      </c>
      <c r="K23" s="3">
        <v>0</v>
      </c>
      <c r="L23" s="3" t="s">
        <v>136</v>
      </c>
      <c r="M23" s="3"/>
      <c r="N23" s="3">
        <v>0</v>
      </c>
    </row>
    <row r="24" spans="1:14">
      <c r="A24" s="3" t="s">
        <v>90</v>
      </c>
      <c r="B24" s="3" t="s">
        <v>91</v>
      </c>
      <c r="C24" s="3" t="s">
        <v>140</v>
      </c>
      <c r="D24" s="3" t="s">
        <v>134</v>
      </c>
      <c r="E24" s="10">
        <v>42927</v>
      </c>
      <c r="F24" s="3" t="s">
        <v>143</v>
      </c>
      <c r="G24" s="3" t="s">
        <v>94</v>
      </c>
      <c r="H24" s="3" t="s">
        <v>106</v>
      </c>
      <c r="I24" s="3">
        <v>19</v>
      </c>
      <c r="J24" s="3">
        <v>0</v>
      </c>
      <c r="K24" s="3">
        <v>0</v>
      </c>
      <c r="L24" s="3" t="s">
        <v>109</v>
      </c>
      <c r="M24" s="3"/>
      <c r="N24" s="3">
        <v>0</v>
      </c>
    </row>
    <row r="25" spans="1:14">
      <c r="A25" s="3" t="s">
        <v>90</v>
      </c>
      <c r="B25" s="3" t="s">
        <v>91</v>
      </c>
      <c r="C25" s="3" t="s">
        <v>144</v>
      </c>
      <c r="D25" s="3" t="s">
        <v>145</v>
      </c>
      <c r="E25" s="10">
        <v>42929</v>
      </c>
      <c r="F25" s="3" t="s">
        <v>146</v>
      </c>
      <c r="G25" s="3" t="s">
        <v>94</v>
      </c>
      <c r="H25" s="3" t="s">
        <v>106</v>
      </c>
      <c r="I25" s="3">
        <v>14</v>
      </c>
      <c r="J25" s="3">
        <v>0</v>
      </c>
      <c r="K25" s="3">
        <v>0</v>
      </c>
      <c r="L25" s="3" t="s">
        <v>109</v>
      </c>
      <c r="M25" s="3"/>
      <c r="N25" s="3">
        <v>0</v>
      </c>
    </row>
    <row r="26" spans="1:14">
      <c r="A26" s="3" t="s">
        <v>90</v>
      </c>
      <c r="B26" s="3" t="s">
        <v>91</v>
      </c>
      <c r="C26" s="3" t="s">
        <v>147</v>
      </c>
      <c r="D26" s="3" t="s">
        <v>148</v>
      </c>
      <c r="E26" s="10">
        <v>42935</v>
      </c>
      <c r="F26" s="3" t="s">
        <v>119</v>
      </c>
      <c r="G26" s="3" t="s">
        <v>94</v>
      </c>
      <c r="H26" s="3" t="s">
        <v>106</v>
      </c>
      <c r="I26" s="3">
        <v>48</v>
      </c>
      <c r="J26" s="3">
        <v>1</v>
      </c>
      <c r="K26" s="3">
        <v>0</v>
      </c>
      <c r="L26" s="3" t="s">
        <v>136</v>
      </c>
      <c r="M26" s="3">
        <v>0</v>
      </c>
      <c r="N26" s="3">
        <v>530</v>
      </c>
    </row>
    <row r="27" spans="1:14">
      <c r="A27" s="3" t="s">
        <v>90</v>
      </c>
      <c r="B27" s="3" t="s">
        <v>91</v>
      </c>
      <c r="C27" s="3" t="s">
        <v>100</v>
      </c>
      <c r="D27" s="3" t="s">
        <v>101</v>
      </c>
      <c r="E27" s="10">
        <v>42940</v>
      </c>
      <c r="F27" s="3" t="s">
        <v>149</v>
      </c>
      <c r="G27" s="3" t="s">
        <v>94</v>
      </c>
      <c r="H27" s="3" t="s">
        <v>106</v>
      </c>
      <c r="I27" s="3">
        <v>26</v>
      </c>
      <c r="J27" s="3">
        <v>0</v>
      </c>
      <c r="K27" s="3">
        <v>0</v>
      </c>
      <c r="L27" s="3" t="s">
        <v>107</v>
      </c>
      <c r="M27" s="3">
        <v>0</v>
      </c>
      <c r="N27" s="3">
        <v>168</v>
      </c>
    </row>
    <row r="28" spans="1:14">
      <c r="A28" s="3" t="s">
        <v>90</v>
      </c>
      <c r="B28" s="3" t="s">
        <v>91</v>
      </c>
      <c r="C28" s="3" t="s">
        <v>114</v>
      </c>
      <c r="D28" s="3" t="s">
        <v>115</v>
      </c>
      <c r="E28" s="10">
        <v>42941</v>
      </c>
      <c r="F28" s="3" t="s">
        <v>150</v>
      </c>
      <c r="G28" s="3" t="s">
        <v>94</v>
      </c>
      <c r="H28" s="3" t="s">
        <v>106</v>
      </c>
      <c r="I28" s="3">
        <v>35</v>
      </c>
      <c r="J28" s="3">
        <v>1</v>
      </c>
      <c r="K28" s="3">
        <v>0</v>
      </c>
      <c r="L28" s="3" t="s">
        <v>136</v>
      </c>
      <c r="M28" s="3">
        <v>0</v>
      </c>
      <c r="N28" s="3">
        <v>550</v>
      </c>
    </row>
    <row r="29" spans="1:14">
      <c r="A29" s="3" t="s">
        <v>90</v>
      </c>
      <c r="B29" s="3" t="s">
        <v>91</v>
      </c>
      <c r="C29" s="3" t="s">
        <v>151</v>
      </c>
      <c r="D29" s="3" t="s">
        <v>152</v>
      </c>
      <c r="E29" s="10">
        <v>42941</v>
      </c>
      <c r="F29" s="3" t="s">
        <v>113</v>
      </c>
      <c r="G29" s="3" t="s">
        <v>94</v>
      </c>
      <c r="H29" s="3" t="s">
        <v>106</v>
      </c>
      <c r="I29" s="3">
        <v>26</v>
      </c>
      <c r="J29" s="3">
        <v>0</v>
      </c>
      <c r="K29" s="3">
        <v>0</v>
      </c>
      <c r="L29" s="3" t="s">
        <v>107</v>
      </c>
      <c r="M29" s="3"/>
      <c r="N29" s="3">
        <v>0</v>
      </c>
    </row>
    <row r="30" spans="1:14">
      <c r="A30" s="3" t="s">
        <v>90</v>
      </c>
      <c r="B30" s="3" t="s">
        <v>91</v>
      </c>
      <c r="C30" s="3" t="s">
        <v>120</v>
      </c>
      <c r="D30" s="3" t="s">
        <v>121</v>
      </c>
      <c r="E30" s="10">
        <v>42950</v>
      </c>
      <c r="F30" s="3" t="s">
        <v>153</v>
      </c>
      <c r="G30" s="3" t="s">
        <v>94</v>
      </c>
      <c r="H30" s="3" t="s">
        <v>106</v>
      </c>
      <c r="I30" s="3">
        <v>18</v>
      </c>
      <c r="J30" s="3">
        <v>0</v>
      </c>
      <c r="K30" s="3">
        <v>0</v>
      </c>
      <c r="L30" s="3" t="s">
        <v>136</v>
      </c>
      <c r="M30" s="3"/>
      <c r="N30" s="3">
        <v>0</v>
      </c>
    </row>
    <row r="31" spans="1:14">
      <c r="A31" s="3" t="s">
        <v>90</v>
      </c>
      <c r="B31" s="3" t="s">
        <v>91</v>
      </c>
      <c r="C31" s="3" t="s">
        <v>120</v>
      </c>
      <c r="D31" s="3" t="s">
        <v>121</v>
      </c>
      <c r="E31" s="10">
        <v>42965</v>
      </c>
      <c r="F31" s="3" t="s">
        <v>154</v>
      </c>
      <c r="G31" s="3" t="s">
        <v>94</v>
      </c>
      <c r="H31" s="3" t="s">
        <v>106</v>
      </c>
      <c r="I31" s="3">
        <v>18</v>
      </c>
      <c r="J31" s="3">
        <v>0</v>
      </c>
      <c r="K31" s="3">
        <v>0</v>
      </c>
      <c r="L31" s="3" t="s">
        <v>109</v>
      </c>
      <c r="M31" s="3"/>
      <c r="N31" s="3">
        <v>0</v>
      </c>
    </row>
    <row r="32" spans="1:14">
      <c r="A32" s="3" t="s">
        <v>90</v>
      </c>
      <c r="B32" s="3" t="s">
        <v>91</v>
      </c>
      <c r="C32" s="3" t="s">
        <v>155</v>
      </c>
      <c r="D32" s="3" t="s">
        <v>156</v>
      </c>
      <c r="E32" s="10">
        <v>42968</v>
      </c>
      <c r="F32" s="3" t="s">
        <v>157</v>
      </c>
      <c r="G32" s="3" t="s">
        <v>94</v>
      </c>
      <c r="H32" s="3" t="s">
        <v>106</v>
      </c>
      <c r="I32" s="3">
        <v>22</v>
      </c>
      <c r="J32" s="3">
        <v>0</v>
      </c>
      <c r="K32" s="3">
        <v>0</v>
      </c>
      <c r="L32" s="3" t="s">
        <v>109</v>
      </c>
      <c r="M32" s="3"/>
      <c r="N32" s="3">
        <v>0</v>
      </c>
    </row>
    <row r="33" spans="1:14">
      <c r="A33" s="3" t="s">
        <v>90</v>
      </c>
      <c r="B33" s="3" t="s">
        <v>91</v>
      </c>
      <c r="C33" s="3" t="s">
        <v>158</v>
      </c>
      <c r="D33" s="3" t="s">
        <v>124</v>
      </c>
      <c r="E33" s="10">
        <v>42971</v>
      </c>
      <c r="F33" s="3" t="s">
        <v>149</v>
      </c>
      <c r="G33" s="3" t="s">
        <v>94</v>
      </c>
      <c r="H33" s="3" t="s">
        <v>106</v>
      </c>
      <c r="I33" s="3">
        <v>27</v>
      </c>
      <c r="J33" s="3">
        <v>0</v>
      </c>
      <c r="K33" s="3">
        <v>0</v>
      </c>
      <c r="L33" s="3" t="s">
        <v>103</v>
      </c>
      <c r="M33" s="3"/>
      <c r="N33" s="3">
        <v>0</v>
      </c>
    </row>
    <row r="34" spans="1:14">
      <c r="A34" s="3" t="s">
        <v>90</v>
      </c>
      <c r="B34" s="3" t="s">
        <v>91</v>
      </c>
      <c r="C34" s="3" t="s">
        <v>100</v>
      </c>
      <c r="D34" s="3" t="s">
        <v>101</v>
      </c>
      <c r="E34" s="10">
        <v>42976</v>
      </c>
      <c r="F34" s="3" t="s">
        <v>159</v>
      </c>
      <c r="G34" s="3" t="s">
        <v>94</v>
      </c>
      <c r="H34" s="3" t="s">
        <v>106</v>
      </c>
      <c r="I34" s="3">
        <v>28</v>
      </c>
      <c r="J34" s="3">
        <v>0</v>
      </c>
      <c r="K34" s="3">
        <v>0</v>
      </c>
      <c r="L34" s="3" t="s">
        <v>103</v>
      </c>
      <c r="M34" s="3"/>
      <c r="N34" s="3">
        <v>0</v>
      </c>
    </row>
    <row r="35" spans="1:14">
      <c r="A35" s="3" t="s">
        <v>90</v>
      </c>
      <c r="B35" s="3" t="s">
        <v>91</v>
      </c>
      <c r="C35" s="3" t="s">
        <v>137</v>
      </c>
      <c r="D35" s="3" t="s">
        <v>138</v>
      </c>
      <c r="E35" s="10">
        <v>42976</v>
      </c>
      <c r="F35" s="3" t="s">
        <v>160</v>
      </c>
      <c r="G35" s="3" t="s">
        <v>94</v>
      </c>
      <c r="H35" s="3" t="s">
        <v>106</v>
      </c>
      <c r="I35" s="3">
        <v>15</v>
      </c>
      <c r="J35" s="3">
        <v>0</v>
      </c>
      <c r="K35" s="3">
        <v>0</v>
      </c>
      <c r="L35" s="3" t="s">
        <v>109</v>
      </c>
      <c r="M35" s="3"/>
      <c r="N35" s="3">
        <v>0</v>
      </c>
    </row>
    <row r="36" spans="1:14">
      <c r="A36" s="3" t="s">
        <v>90</v>
      </c>
      <c r="B36" s="3" t="s">
        <v>91</v>
      </c>
      <c r="C36" s="3" t="s">
        <v>161</v>
      </c>
      <c r="D36" s="3" t="s">
        <v>121</v>
      </c>
      <c r="E36" s="10">
        <v>42977</v>
      </c>
      <c r="F36" s="3" t="s">
        <v>162</v>
      </c>
      <c r="G36" s="3" t="s">
        <v>94</v>
      </c>
      <c r="H36" s="3" t="s">
        <v>106</v>
      </c>
      <c r="I36" s="3">
        <v>32</v>
      </c>
      <c r="J36" s="3">
        <v>1</v>
      </c>
      <c r="K36" s="3">
        <v>0</v>
      </c>
      <c r="L36" s="3" t="s">
        <v>107</v>
      </c>
      <c r="M36" s="3"/>
      <c r="N36" s="3">
        <v>0</v>
      </c>
    </row>
    <row r="37" spans="1:14">
      <c r="A37" s="3" t="s">
        <v>90</v>
      </c>
      <c r="B37" s="3" t="s">
        <v>91</v>
      </c>
      <c r="C37" s="3" t="s">
        <v>126</v>
      </c>
      <c r="D37" s="3" t="s">
        <v>127</v>
      </c>
      <c r="E37" s="10">
        <v>42978</v>
      </c>
      <c r="F37" s="3" t="s">
        <v>163</v>
      </c>
      <c r="G37" s="3" t="s">
        <v>94</v>
      </c>
      <c r="H37" s="3" t="s">
        <v>106</v>
      </c>
      <c r="I37" s="3">
        <v>28</v>
      </c>
      <c r="J37" s="3">
        <v>0</v>
      </c>
      <c r="K37" s="3">
        <v>0</v>
      </c>
      <c r="L37" s="3" t="s">
        <v>107</v>
      </c>
      <c r="M37" s="3"/>
      <c r="N37" s="3">
        <v>0</v>
      </c>
    </row>
    <row r="38" spans="1:14">
      <c r="A38" s="3" t="s">
        <v>90</v>
      </c>
      <c r="B38" s="3" t="s">
        <v>91</v>
      </c>
      <c r="C38" s="3" t="s">
        <v>164</v>
      </c>
      <c r="D38" s="3" t="s">
        <v>165</v>
      </c>
      <c r="E38" s="10">
        <v>42981</v>
      </c>
      <c r="F38" s="3" t="s">
        <v>166</v>
      </c>
      <c r="G38" s="3" t="s">
        <v>94</v>
      </c>
      <c r="H38" s="3" t="s">
        <v>106</v>
      </c>
      <c r="I38" s="3">
        <v>13</v>
      </c>
      <c r="J38" s="3">
        <v>0</v>
      </c>
      <c r="K38" s="3">
        <v>0</v>
      </c>
      <c r="L38" s="3" t="s">
        <v>109</v>
      </c>
      <c r="M38" s="3"/>
      <c r="N38" s="3">
        <v>0</v>
      </c>
    </row>
    <row r="39" spans="1:14">
      <c r="A39" s="3" t="s">
        <v>90</v>
      </c>
      <c r="B39" s="3" t="s">
        <v>91</v>
      </c>
      <c r="C39" s="3" t="s">
        <v>167</v>
      </c>
      <c r="D39" s="3" t="s">
        <v>168</v>
      </c>
      <c r="E39" s="10">
        <v>42987</v>
      </c>
      <c r="F39" s="3" t="s">
        <v>169</v>
      </c>
      <c r="G39" s="3" t="s">
        <v>94</v>
      </c>
      <c r="H39" s="3" t="s">
        <v>106</v>
      </c>
      <c r="I39" s="3">
        <v>16</v>
      </c>
      <c r="J39" s="3">
        <v>1</v>
      </c>
      <c r="K39" s="3">
        <v>0</v>
      </c>
      <c r="L39" s="3" t="s">
        <v>109</v>
      </c>
      <c r="M39" s="3"/>
      <c r="N39" s="3">
        <v>0</v>
      </c>
    </row>
    <row r="40" spans="1:14">
      <c r="A40" s="3" t="s">
        <v>90</v>
      </c>
      <c r="B40" s="3" t="s">
        <v>91</v>
      </c>
      <c r="C40" s="3" t="s">
        <v>137</v>
      </c>
      <c r="D40" s="3" t="s">
        <v>138</v>
      </c>
      <c r="E40" s="10">
        <v>42992</v>
      </c>
      <c r="F40" s="3" t="s">
        <v>142</v>
      </c>
      <c r="G40" s="3" t="s">
        <v>94</v>
      </c>
      <c r="H40" s="3" t="s">
        <v>106</v>
      </c>
      <c r="I40" s="3">
        <v>19</v>
      </c>
      <c r="J40" s="3">
        <v>0</v>
      </c>
      <c r="K40" s="3">
        <v>0</v>
      </c>
      <c r="L40" s="3" t="s">
        <v>109</v>
      </c>
      <c r="M40" s="3"/>
      <c r="N40" s="3">
        <v>0</v>
      </c>
    </row>
    <row r="41" spans="1:14">
      <c r="A41" s="3" t="s">
        <v>90</v>
      </c>
      <c r="B41" s="3" t="s">
        <v>91</v>
      </c>
      <c r="C41" s="3" t="s">
        <v>70</v>
      </c>
      <c r="D41" s="3" t="s">
        <v>48</v>
      </c>
      <c r="E41" s="10">
        <v>43000</v>
      </c>
      <c r="F41" s="3" t="s">
        <v>113</v>
      </c>
      <c r="G41" s="3" t="s">
        <v>94</v>
      </c>
      <c r="H41" s="3" t="s">
        <v>106</v>
      </c>
      <c r="I41" s="3">
        <v>82</v>
      </c>
      <c r="J41" s="3">
        <v>1</v>
      </c>
      <c r="K41" s="3">
        <v>0</v>
      </c>
      <c r="L41" s="3" t="s">
        <v>103</v>
      </c>
      <c r="M41" s="3" t="s">
        <v>170</v>
      </c>
      <c r="N41" s="3">
        <v>9640</v>
      </c>
    </row>
    <row r="42" spans="1:14">
      <c r="A42" s="3" t="s">
        <v>90</v>
      </c>
      <c r="B42" s="3" t="s">
        <v>91</v>
      </c>
      <c r="C42" s="3" t="s">
        <v>70</v>
      </c>
      <c r="D42" s="3" t="s">
        <v>48</v>
      </c>
      <c r="E42" s="10">
        <v>43001</v>
      </c>
      <c r="F42" s="3" t="s">
        <v>143</v>
      </c>
      <c r="G42" s="3" t="s">
        <v>94</v>
      </c>
      <c r="H42" s="3" t="s">
        <v>106</v>
      </c>
      <c r="I42" s="3">
        <v>96</v>
      </c>
      <c r="J42" s="3">
        <v>0</v>
      </c>
      <c r="K42" s="3">
        <v>0</v>
      </c>
      <c r="L42" s="3" t="s">
        <v>136</v>
      </c>
      <c r="M42" s="3" t="s">
        <v>170</v>
      </c>
      <c r="N42" s="3">
        <v>10120</v>
      </c>
    </row>
    <row r="43" spans="1:14">
      <c r="A43" s="3" t="s">
        <v>90</v>
      </c>
      <c r="B43" s="3" t="s">
        <v>91</v>
      </c>
      <c r="C43" s="3" t="s">
        <v>70</v>
      </c>
      <c r="D43" s="3" t="s">
        <v>48</v>
      </c>
      <c r="E43" s="10">
        <v>43005</v>
      </c>
      <c r="F43" s="3" t="s">
        <v>171</v>
      </c>
      <c r="G43" s="3" t="s">
        <v>94</v>
      </c>
      <c r="H43" s="3" t="s">
        <v>106</v>
      </c>
      <c r="I43" s="3">
        <v>102</v>
      </c>
      <c r="J43" s="3">
        <v>1</v>
      </c>
      <c r="K43" s="3">
        <v>0</v>
      </c>
      <c r="L43" s="3" t="s">
        <v>103</v>
      </c>
      <c r="M43" s="3" t="s">
        <v>170</v>
      </c>
      <c r="N43" s="3">
        <v>9990</v>
      </c>
    </row>
    <row r="44" spans="1:14">
      <c r="A44" s="3" t="s">
        <v>90</v>
      </c>
      <c r="B44" s="3" t="s">
        <v>91</v>
      </c>
      <c r="C44" s="3" t="s">
        <v>137</v>
      </c>
      <c r="D44" s="3" t="s">
        <v>138</v>
      </c>
      <c r="E44" s="10">
        <v>43012</v>
      </c>
      <c r="F44" s="3" t="s">
        <v>172</v>
      </c>
      <c r="G44" s="3" t="s">
        <v>94</v>
      </c>
      <c r="H44" s="3" t="s">
        <v>106</v>
      </c>
      <c r="I44" s="3">
        <v>16</v>
      </c>
      <c r="J44" s="3">
        <v>0</v>
      </c>
      <c r="K44" s="3">
        <v>0</v>
      </c>
      <c r="L44" s="3" t="s">
        <v>136</v>
      </c>
      <c r="M44" s="3"/>
      <c r="N44" s="3">
        <v>0</v>
      </c>
    </row>
    <row r="45" spans="1:14">
      <c r="A45" s="3" t="s">
        <v>90</v>
      </c>
      <c r="B45" s="3" t="s">
        <v>91</v>
      </c>
      <c r="C45" s="3" t="s">
        <v>70</v>
      </c>
      <c r="D45" s="3" t="s">
        <v>48</v>
      </c>
      <c r="E45" s="10">
        <v>43013</v>
      </c>
      <c r="F45" s="3" t="s">
        <v>143</v>
      </c>
      <c r="G45" s="3" t="s">
        <v>94</v>
      </c>
      <c r="H45" s="3" t="s">
        <v>106</v>
      </c>
      <c r="I45" s="3">
        <v>13</v>
      </c>
      <c r="J45" s="3">
        <v>0</v>
      </c>
      <c r="K45" s="3">
        <v>0</v>
      </c>
      <c r="L45" s="3" t="s">
        <v>109</v>
      </c>
      <c r="M45" s="3">
        <v>0</v>
      </c>
      <c r="N45" s="3">
        <v>1355</v>
      </c>
    </row>
    <row r="46" spans="1:14">
      <c r="A46" s="3" t="s">
        <v>90</v>
      </c>
      <c r="B46" s="3" t="s">
        <v>91</v>
      </c>
      <c r="C46" s="3" t="s">
        <v>173</v>
      </c>
      <c r="D46" s="3" t="s">
        <v>174</v>
      </c>
      <c r="E46" s="10">
        <v>43022</v>
      </c>
      <c r="F46" s="3" t="s">
        <v>175</v>
      </c>
      <c r="G46" s="3" t="s">
        <v>94</v>
      </c>
      <c r="H46" s="3" t="s">
        <v>106</v>
      </c>
      <c r="I46" s="3">
        <v>12</v>
      </c>
      <c r="J46" s="3">
        <v>0</v>
      </c>
      <c r="K46" s="3">
        <v>0</v>
      </c>
      <c r="L46" s="3" t="s">
        <v>109</v>
      </c>
      <c r="M46" s="3"/>
      <c r="N46" s="3">
        <v>0</v>
      </c>
    </row>
    <row r="47" spans="1:14">
      <c r="A47" s="3" t="s">
        <v>90</v>
      </c>
      <c r="B47" s="3" t="s">
        <v>91</v>
      </c>
      <c r="C47" s="3" t="s">
        <v>133</v>
      </c>
      <c r="D47" s="3" t="s">
        <v>134</v>
      </c>
      <c r="E47" s="10">
        <v>43030</v>
      </c>
      <c r="F47" s="3" t="s">
        <v>176</v>
      </c>
      <c r="G47" s="3" t="s">
        <v>94</v>
      </c>
      <c r="H47" s="3" t="s">
        <v>106</v>
      </c>
      <c r="I47" s="3">
        <v>22</v>
      </c>
      <c r="J47" s="3">
        <v>0</v>
      </c>
      <c r="K47" s="3">
        <v>0</v>
      </c>
      <c r="L47" s="3" t="s">
        <v>103</v>
      </c>
      <c r="M47" s="3"/>
      <c r="N47" s="3">
        <v>0</v>
      </c>
    </row>
    <row r="48" spans="1:14">
      <c r="A48" s="3" t="s">
        <v>90</v>
      </c>
      <c r="B48" s="3" t="s">
        <v>91</v>
      </c>
      <c r="C48" s="3" t="s">
        <v>151</v>
      </c>
      <c r="D48" s="3" t="s">
        <v>152</v>
      </c>
      <c r="E48" s="10">
        <v>43039</v>
      </c>
      <c r="F48" s="3" t="s">
        <v>177</v>
      </c>
      <c r="G48" s="3" t="s">
        <v>94</v>
      </c>
      <c r="H48" s="3" t="s">
        <v>106</v>
      </c>
      <c r="I48" s="3">
        <v>26</v>
      </c>
      <c r="J48" s="3">
        <v>0</v>
      </c>
      <c r="K48" s="3">
        <v>0</v>
      </c>
      <c r="L48" s="3" t="s">
        <v>109</v>
      </c>
      <c r="M48" s="3"/>
      <c r="N48" s="3">
        <v>0</v>
      </c>
    </row>
    <row r="49" spans="1:14">
      <c r="A49" s="3" t="s">
        <v>90</v>
      </c>
      <c r="B49" s="3" t="s">
        <v>91</v>
      </c>
      <c r="C49" s="3" t="s">
        <v>178</v>
      </c>
      <c r="D49" s="3" t="s">
        <v>145</v>
      </c>
      <c r="E49" s="10">
        <v>43040</v>
      </c>
      <c r="F49" s="3" t="s">
        <v>179</v>
      </c>
      <c r="G49" s="3" t="s">
        <v>94</v>
      </c>
      <c r="H49" s="3" t="s">
        <v>106</v>
      </c>
      <c r="I49" s="3">
        <v>14</v>
      </c>
      <c r="J49" s="3">
        <v>0</v>
      </c>
      <c r="K49" s="3">
        <v>0</v>
      </c>
      <c r="L49" s="3" t="s">
        <v>109</v>
      </c>
      <c r="M49" s="3"/>
      <c r="N49" s="3">
        <v>0</v>
      </c>
    </row>
    <row r="50" spans="1:14">
      <c r="A50" s="3" t="s">
        <v>90</v>
      </c>
      <c r="B50" s="3" t="s">
        <v>91</v>
      </c>
      <c r="C50" s="3" t="s">
        <v>71</v>
      </c>
      <c r="D50" s="3" t="s">
        <v>92</v>
      </c>
      <c r="E50" s="10">
        <v>43043</v>
      </c>
      <c r="F50" s="3" t="s">
        <v>180</v>
      </c>
      <c r="G50" s="3" t="s">
        <v>94</v>
      </c>
      <c r="H50" s="3" t="s">
        <v>106</v>
      </c>
      <c r="I50" s="3">
        <v>95</v>
      </c>
      <c r="J50" s="3">
        <v>1</v>
      </c>
      <c r="K50" s="3">
        <v>0</v>
      </c>
      <c r="L50" s="3" t="s">
        <v>103</v>
      </c>
      <c r="M50" s="3" t="s">
        <v>170</v>
      </c>
      <c r="N50" s="3">
        <v>9825</v>
      </c>
    </row>
    <row r="51" spans="1:14">
      <c r="A51" s="3" t="s">
        <v>90</v>
      </c>
      <c r="B51" s="3" t="s">
        <v>91</v>
      </c>
      <c r="C51" s="3" t="s">
        <v>71</v>
      </c>
      <c r="D51" s="3" t="s">
        <v>92</v>
      </c>
      <c r="E51" s="10">
        <v>43046</v>
      </c>
      <c r="F51" s="3" t="s">
        <v>181</v>
      </c>
      <c r="G51" s="3" t="s">
        <v>94</v>
      </c>
      <c r="H51" s="3" t="s">
        <v>106</v>
      </c>
      <c r="I51" s="3">
        <v>98</v>
      </c>
      <c r="J51" s="3">
        <v>1</v>
      </c>
      <c r="K51" s="3">
        <v>0</v>
      </c>
      <c r="L51" s="3" t="s">
        <v>103</v>
      </c>
      <c r="M51" s="3">
        <v>0</v>
      </c>
      <c r="N51" s="3">
        <v>9840</v>
      </c>
    </row>
    <row r="52" spans="1:14">
      <c r="A52" s="3" t="s">
        <v>90</v>
      </c>
      <c r="B52" s="3" t="s">
        <v>91</v>
      </c>
      <c r="C52" s="3" t="s">
        <v>71</v>
      </c>
      <c r="D52" s="3" t="s">
        <v>92</v>
      </c>
      <c r="E52" s="10">
        <v>43049</v>
      </c>
      <c r="F52" s="3" t="s">
        <v>182</v>
      </c>
      <c r="G52" s="3" t="s">
        <v>94</v>
      </c>
      <c r="H52" s="3" t="s">
        <v>106</v>
      </c>
      <c r="I52" s="3">
        <v>92</v>
      </c>
      <c r="J52" s="3">
        <v>2</v>
      </c>
      <c r="K52" s="3">
        <v>0</v>
      </c>
      <c r="L52" s="3" t="s">
        <v>136</v>
      </c>
      <c r="M52" s="3">
        <v>0</v>
      </c>
      <c r="N52" s="3">
        <v>9160</v>
      </c>
    </row>
    <row r="53" spans="1:14">
      <c r="A53" s="3" t="s">
        <v>90</v>
      </c>
      <c r="B53" s="3" t="s">
        <v>91</v>
      </c>
      <c r="C53" s="3" t="s">
        <v>71</v>
      </c>
      <c r="D53" s="3" t="s">
        <v>92</v>
      </c>
      <c r="E53" s="10">
        <v>43052</v>
      </c>
      <c r="F53" s="3" t="s">
        <v>182</v>
      </c>
      <c r="G53" s="3" t="s">
        <v>94</v>
      </c>
      <c r="H53" s="3" t="s">
        <v>106</v>
      </c>
      <c r="I53" s="3">
        <v>12</v>
      </c>
      <c r="J53" s="3">
        <v>0</v>
      </c>
      <c r="K53" s="3">
        <v>0</v>
      </c>
      <c r="L53" s="3" t="s">
        <v>109</v>
      </c>
      <c r="M53" s="3">
        <v>0</v>
      </c>
      <c r="N53" s="3">
        <v>1430</v>
      </c>
    </row>
    <row r="54" spans="1:14">
      <c r="A54" s="3" t="s">
        <v>90</v>
      </c>
      <c r="B54" s="3" t="s">
        <v>91</v>
      </c>
      <c r="C54" s="3" t="s">
        <v>71</v>
      </c>
      <c r="D54" s="3" t="s">
        <v>92</v>
      </c>
      <c r="E54" s="10">
        <v>43057</v>
      </c>
      <c r="F54" s="3" t="s">
        <v>183</v>
      </c>
      <c r="G54" s="3" t="s">
        <v>94</v>
      </c>
      <c r="H54" s="3" t="s">
        <v>106</v>
      </c>
      <c r="I54" s="3">
        <v>118</v>
      </c>
      <c r="J54" s="3">
        <v>1</v>
      </c>
      <c r="K54" s="3">
        <v>0</v>
      </c>
      <c r="L54" s="3" t="s">
        <v>103</v>
      </c>
      <c r="M54" s="3" t="s">
        <v>170</v>
      </c>
      <c r="N54" s="3">
        <v>11540</v>
      </c>
    </row>
    <row r="55" spans="1:14">
      <c r="A55" s="3" t="s">
        <v>90</v>
      </c>
      <c r="B55" s="3" t="s">
        <v>91</v>
      </c>
      <c r="C55" s="3" t="s">
        <v>140</v>
      </c>
      <c r="D55" s="3" t="s">
        <v>134</v>
      </c>
      <c r="E55" s="10">
        <v>43061</v>
      </c>
      <c r="F55" s="3" t="s">
        <v>142</v>
      </c>
      <c r="G55" s="3" t="s">
        <v>94</v>
      </c>
      <c r="H55" s="3" t="s">
        <v>106</v>
      </c>
      <c r="I55" s="3">
        <v>14</v>
      </c>
      <c r="J55" s="3">
        <v>0</v>
      </c>
      <c r="K55" s="3">
        <v>0</v>
      </c>
      <c r="L55" s="3" t="s">
        <v>109</v>
      </c>
      <c r="M55" s="3"/>
      <c r="N55" s="3">
        <v>0</v>
      </c>
    </row>
    <row r="56" spans="1:14">
      <c r="A56" s="3" t="s">
        <v>90</v>
      </c>
      <c r="B56" s="3" t="s">
        <v>91</v>
      </c>
      <c r="C56" s="3" t="s">
        <v>71</v>
      </c>
      <c r="D56" s="3" t="s">
        <v>92</v>
      </c>
      <c r="E56" s="10">
        <v>43069</v>
      </c>
      <c r="F56" s="3" t="s">
        <v>184</v>
      </c>
      <c r="G56" s="3" t="s">
        <v>94</v>
      </c>
      <c r="H56" s="3" t="s">
        <v>106</v>
      </c>
      <c r="I56" s="3">
        <v>18</v>
      </c>
      <c r="J56" s="3">
        <v>1</v>
      </c>
      <c r="K56" s="3">
        <v>0</v>
      </c>
      <c r="L56" s="3" t="s">
        <v>109</v>
      </c>
      <c r="M56" s="3"/>
      <c r="N56" s="3">
        <v>0</v>
      </c>
    </row>
    <row r="57" spans="1:14">
      <c r="A57" s="3" t="s">
        <v>90</v>
      </c>
      <c r="B57" s="3" t="s">
        <v>91</v>
      </c>
      <c r="C57" s="3" t="s">
        <v>185</v>
      </c>
      <c r="D57" s="3" t="s">
        <v>186</v>
      </c>
      <c r="E57" s="3" t="s">
        <v>187</v>
      </c>
      <c r="F57" s="3" t="s">
        <v>112</v>
      </c>
      <c r="G57" s="3" t="s">
        <v>94</v>
      </c>
      <c r="H57" s="3" t="s">
        <v>106</v>
      </c>
      <c r="I57" s="3">
        <v>33</v>
      </c>
      <c r="J57" s="3">
        <v>0</v>
      </c>
      <c r="K57" s="3">
        <v>0</v>
      </c>
      <c r="L57" s="3" t="s">
        <v>107</v>
      </c>
      <c r="M57" s="3"/>
      <c r="N57" s="3">
        <v>0</v>
      </c>
    </row>
    <row r="58" spans="1:14">
      <c r="A58" s="3" t="s">
        <v>90</v>
      </c>
      <c r="B58" s="3" t="s">
        <v>91</v>
      </c>
      <c r="C58" s="3" t="s">
        <v>188</v>
      </c>
      <c r="D58" s="3" t="s">
        <v>134</v>
      </c>
      <c r="E58" s="10">
        <v>42898</v>
      </c>
      <c r="F58" s="3" t="s">
        <v>189</v>
      </c>
      <c r="G58" s="3" t="s">
        <v>94</v>
      </c>
      <c r="H58" s="3" t="s">
        <v>106</v>
      </c>
      <c r="I58" s="3">
        <v>20</v>
      </c>
      <c r="J58" s="3"/>
      <c r="K58" s="3"/>
      <c r="L58" s="3" t="s">
        <v>136</v>
      </c>
      <c r="M58" s="3"/>
      <c r="N58" s="3"/>
    </row>
    <row r="59" spans="1:14">
      <c r="A59" s="3" t="s">
        <v>90</v>
      </c>
      <c r="B59" s="3" t="s">
        <v>91</v>
      </c>
      <c r="C59" s="3" t="s">
        <v>151</v>
      </c>
      <c r="D59" s="3" t="s">
        <v>152</v>
      </c>
      <c r="E59" s="3" t="s">
        <v>190</v>
      </c>
      <c r="F59" s="3" t="s">
        <v>191</v>
      </c>
      <c r="G59" s="3" t="s">
        <v>94</v>
      </c>
      <c r="H59" s="3" t="s">
        <v>106</v>
      </c>
      <c r="I59" s="3">
        <v>25</v>
      </c>
      <c r="J59" s="3"/>
      <c r="K59" s="3"/>
      <c r="L59" s="3" t="s">
        <v>136</v>
      </c>
      <c r="M59" s="3"/>
      <c r="N59" s="3"/>
    </row>
    <row r="60" spans="1:14">
      <c r="A60" s="3" t="s">
        <v>90</v>
      </c>
      <c r="B60" s="3" t="s">
        <v>91</v>
      </c>
      <c r="C60" s="3" t="s">
        <v>151</v>
      </c>
      <c r="D60" s="3" t="s">
        <v>152</v>
      </c>
      <c r="E60" s="10">
        <v>42837</v>
      </c>
      <c r="F60" s="3" t="s">
        <v>125</v>
      </c>
      <c r="G60" s="3" t="s">
        <v>94</v>
      </c>
      <c r="H60" s="3" t="s">
        <v>106</v>
      </c>
      <c r="I60" s="3">
        <v>18</v>
      </c>
      <c r="J60" s="3"/>
      <c r="K60" s="3"/>
      <c r="L60" s="3" t="s">
        <v>136</v>
      </c>
      <c r="M60" s="3"/>
      <c r="N60" s="3"/>
    </row>
    <row r="61" spans="1:14">
      <c r="A61" s="3" t="s">
        <v>90</v>
      </c>
      <c r="B61" s="3" t="s">
        <v>91</v>
      </c>
      <c r="C61" s="3" t="s">
        <v>151</v>
      </c>
      <c r="D61" s="3" t="s">
        <v>152</v>
      </c>
      <c r="E61" s="10">
        <v>42867</v>
      </c>
      <c r="F61" s="3" t="s">
        <v>198</v>
      </c>
      <c r="G61" s="3" t="s">
        <v>94</v>
      </c>
      <c r="H61" s="3" t="s">
        <v>106</v>
      </c>
      <c r="I61" s="3">
        <v>13</v>
      </c>
      <c r="J61" s="3"/>
      <c r="K61" s="3"/>
      <c r="L61" s="3" t="s">
        <v>136</v>
      </c>
      <c r="M61" s="3"/>
      <c r="N61" s="3"/>
    </row>
    <row r="62" spans="1:14">
      <c r="A62" s="3" t="s">
        <v>90</v>
      </c>
      <c r="B62" s="3" t="s">
        <v>91</v>
      </c>
      <c r="C62" s="3" t="s">
        <v>151</v>
      </c>
      <c r="D62" s="3" t="s">
        <v>152</v>
      </c>
      <c r="E62" s="10">
        <v>42898</v>
      </c>
      <c r="F62" s="3" t="s">
        <v>199</v>
      </c>
      <c r="G62" s="3" t="s">
        <v>94</v>
      </c>
      <c r="H62" s="3" t="s">
        <v>106</v>
      </c>
      <c r="I62" s="3">
        <v>16</v>
      </c>
      <c r="J62" s="3"/>
      <c r="K62" s="3"/>
      <c r="L62" s="3" t="s">
        <v>136</v>
      </c>
      <c r="M62" s="3"/>
      <c r="N62" s="3"/>
    </row>
    <row r="63" spans="1:14">
      <c r="A63" s="3" t="s">
        <v>90</v>
      </c>
      <c r="B63" s="3" t="s">
        <v>91</v>
      </c>
      <c r="C63" s="3" t="s">
        <v>151</v>
      </c>
      <c r="D63" s="3" t="s">
        <v>152</v>
      </c>
      <c r="E63" s="10">
        <v>42928</v>
      </c>
      <c r="F63" s="3" t="s">
        <v>122</v>
      </c>
      <c r="G63" s="3" t="s">
        <v>94</v>
      </c>
      <c r="H63" s="3" t="s">
        <v>106</v>
      </c>
      <c r="I63" s="3">
        <v>19</v>
      </c>
      <c r="J63" s="3"/>
      <c r="K63" s="3"/>
      <c r="L63" s="3" t="s">
        <v>136</v>
      </c>
      <c r="M63" s="3"/>
      <c r="N63" s="3"/>
    </row>
    <row r="64" spans="1:14">
      <c r="A64" s="3" t="s">
        <v>90</v>
      </c>
      <c r="B64" s="3" t="s">
        <v>91</v>
      </c>
      <c r="C64" s="3" t="s">
        <v>151</v>
      </c>
      <c r="D64" s="3" t="s">
        <v>152</v>
      </c>
      <c r="E64" s="10">
        <v>42990</v>
      </c>
      <c r="F64" s="3" t="s">
        <v>200</v>
      </c>
      <c r="G64" s="3" t="s">
        <v>94</v>
      </c>
      <c r="H64" s="3" t="s">
        <v>106</v>
      </c>
      <c r="I64" s="3">
        <v>20</v>
      </c>
      <c r="J64" s="3"/>
      <c r="K64" s="3"/>
      <c r="L64" s="3" t="s">
        <v>136</v>
      </c>
      <c r="M64" s="3"/>
      <c r="N64" s="3"/>
    </row>
    <row r="65" spans="1:14">
      <c r="A65" s="3" t="s">
        <v>90</v>
      </c>
      <c r="B65" s="3" t="s">
        <v>91</v>
      </c>
      <c r="C65" s="3" t="s">
        <v>151</v>
      </c>
      <c r="D65" s="3" t="s">
        <v>152</v>
      </c>
      <c r="E65" s="3" t="s">
        <v>192</v>
      </c>
      <c r="F65" s="3" t="s">
        <v>201</v>
      </c>
      <c r="G65" s="3" t="s">
        <v>94</v>
      </c>
      <c r="H65" s="3" t="s">
        <v>106</v>
      </c>
      <c r="I65" s="3">
        <v>22</v>
      </c>
      <c r="J65" s="3"/>
      <c r="K65" s="3"/>
      <c r="L65" s="3" t="s">
        <v>136</v>
      </c>
      <c r="M65" s="3"/>
      <c r="N65" s="3"/>
    </row>
    <row r="66" spans="1:14">
      <c r="A66" s="3" t="s">
        <v>90</v>
      </c>
      <c r="B66" s="3" t="s">
        <v>91</v>
      </c>
      <c r="C66" s="3" t="s">
        <v>151</v>
      </c>
      <c r="D66" s="3" t="s">
        <v>152</v>
      </c>
      <c r="E66" s="10" t="s">
        <v>193</v>
      </c>
      <c r="F66" s="3" t="s">
        <v>139</v>
      </c>
      <c r="G66" s="3" t="s">
        <v>94</v>
      </c>
      <c r="H66" s="3" t="s">
        <v>106</v>
      </c>
      <c r="I66" s="3">
        <v>15</v>
      </c>
      <c r="J66" s="3"/>
      <c r="K66" s="3"/>
      <c r="L66" s="3" t="s">
        <v>136</v>
      </c>
      <c r="M66" s="3"/>
      <c r="N66" s="3"/>
    </row>
    <row r="67" spans="1:14">
      <c r="A67" s="3" t="s">
        <v>90</v>
      </c>
      <c r="B67" s="3" t="s">
        <v>91</v>
      </c>
      <c r="C67" s="3" t="s">
        <v>151</v>
      </c>
      <c r="D67" s="3" t="s">
        <v>152</v>
      </c>
      <c r="E67" s="3" t="s">
        <v>194</v>
      </c>
      <c r="F67" s="3" t="s">
        <v>202</v>
      </c>
      <c r="G67" s="3" t="s">
        <v>94</v>
      </c>
      <c r="H67" s="3" t="s">
        <v>106</v>
      </c>
      <c r="I67" s="3">
        <v>18</v>
      </c>
      <c r="J67" s="3"/>
      <c r="K67" s="3"/>
      <c r="L67" s="3" t="s">
        <v>136</v>
      </c>
      <c r="M67" s="3"/>
      <c r="N67" s="3"/>
    </row>
    <row r="68" spans="1:14">
      <c r="A68" s="3" t="s">
        <v>90</v>
      </c>
      <c r="B68" s="3" t="s">
        <v>91</v>
      </c>
      <c r="C68" s="3" t="s">
        <v>151</v>
      </c>
      <c r="D68" s="3" t="s">
        <v>152</v>
      </c>
      <c r="E68" s="3" t="s">
        <v>195</v>
      </c>
      <c r="F68" s="3" t="s">
        <v>203</v>
      </c>
      <c r="G68" s="3" t="s">
        <v>94</v>
      </c>
      <c r="H68" s="3" t="s">
        <v>106</v>
      </c>
      <c r="I68" s="3">
        <v>22</v>
      </c>
      <c r="J68" s="3"/>
      <c r="K68" s="3"/>
      <c r="L68" s="3" t="s">
        <v>136</v>
      </c>
      <c r="M68" s="3"/>
      <c r="N68" s="3"/>
    </row>
    <row r="69" spans="1:14">
      <c r="A69" s="3" t="s">
        <v>90</v>
      </c>
      <c r="B69" s="3" t="s">
        <v>91</v>
      </c>
      <c r="C69" s="3" t="s">
        <v>151</v>
      </c>
      <c r="D69" s="3" t="s">
        <v>152</v>
      </c>
      <c r="E69" s="3" t="s">
        <v>196</v>
      </c>
      <c r="F69" s="3" t="s">
        <v>204</v>
      </c>
      <c r="G69" s="3" t="s">
        <v>94</v>
      </c>
      <c r="H69" s="3" t="s">
        <v>106</v>
      </c>
      <c r="I69" s="3">
        <v>17</v>
      </c>
      <c r="J69" s="3"/>
      <c r="K69" s="3"/>
      <c r="L69" s="3" t="s">
        <v>136</v>
      </c>
      <c r="M69" s="3"/>
      <c r="N69" s="3">
        <v>170</v>
      </c>
    </row>
    <row r="70" spans="1:14">
      <c r="A70" s="3" t="s">
        <v>90</v>
      </c>
      <c r="B70" s="3" t="s">
        <v>91</v>
      </c>
      <c r="C70" s="3" t="s">
        <v>151</v>
      </c>
      <c r="D70" s="3" t="s">
        <v>152</v>
      </c>
      <c r="E70" s="3" t="s">
        <v>197</v>
      </c>
      <c r="F70" s="3" t="s">
        <v>205</v>
      </c>
      <c r="G70" s="3" t="s">
        <v>94</v>
      </c>
      <c r="H70" s="3" t="s">
        <v>106</v>
      </c>
      <c r="I70" s="3">
        <v>14</v>
      </c>
      <c r="J70" s="3"/>
      <c r="K70" s="3"/>
      <c r="L70" s="3" t="s">
        <v>136</v>
      </c>
      <c r="M70" s="3"/>
      <c r="N70" s="3">
        <v>140</v>
      </c>
    </row>
    <row r="71" spans="1:14">
      <c r="A71" s="3" t="s">
        <v>90</v>
      </c>
      <c r="B71" s="3" t="s">
        <v>91</v>
      </c>
      <c r="C71" s="3" t="s">
        <v>151</v>
      </c>
      <c r="D71" s="3" t="s">
        <v>152</v>
      </c>
      <c r="E71" s="3" t="s">
        <v>208</v>
      </c>
      <c r="F71" s="3" t="s">
        <v>184</v>
      </c>
      <c r="G71" s="3" t="s">
        <v>94</v>
      </c>
      <c r="H71" s="3" t="s">
        <v>106</v>
      </c>
      <c r="I71" s="3">
        <v>19</v>
      </c>
      <c r="J71" s="3"/>
      <c r="K71" s="3"/>
      <c r="L71" s="3" t="s">
        <v>103</v>
      </c>
      <c r="M71" s="3"/>
      <c r="N71" s="3">
        <v>190</v>
      </c>
    </row>
    <row r="72" spans="1:14">
      <c r="A72" s="3" t="s">
        <v>90</v>
      </c>
      <c r="B72" s="3" t="s">
        <v>91</v>
      </c>
      <c r="C72" s="3" t="s">
        <v>151</v>
      </c>
      <c r="D72" s="3" t="s">
        <v>152</v>
      </c>
      <c r="E72" s="3" t="s">
        <v>206</v>
      </c>
      <c r="F72" s="3" t="s">
        <v>207</v>
      </c>
      <c r="G72" s="3" t="s">
        <v>94</v>
      </c>
      <c r="H72" s="3" t="s">
        <v>106</v>
      </c>
      <c r="I72" s="3">
        <v>26</v>
      </c>
      <c r="J72" s="3"/>
      <c r="K72" s="3"/>
      <c r="L72" s="3" t="s">
        <v>103</v>
      </c>
      <c r="M72" s="3"/>
      <c r="N72" s="3">
        <v>260</v>
      </c>
    </row>
    <row r="73" spans="1:14">
      <c r="A73" s="3" t="s">
        <v>90</v>
      </c>
      <c r="B73" s="3" t="s">
        <v>91</v>
      </c>
      <c r="C73" s="3" t="s">
        <v>151</v>
      </c>
      <c r="D73" s="3" t="s">
        <v>152</v>
      </c>
      <c r="E73" s="3" t="s">
        <v>208</v>
      </c>
      <c r="F73" s="3" t="s">
        <v>209</v>
      </c>
      <c r="G73" s="3" t="s">
        <v>94</v>
      </c>
      <c r="H73" s="3" t="s">
        <v>106</v>
      </c>
      <c r="I73" s="3">
        <v>27</v>
      </c>
      <c r="J73" s="3"/>
      <c r="K73" s="3"/>
      <c r="L73" s="3" t="s">
        <v>103</v>
      </c>
      <c r="M73" s="3"/>
      <c r="N73" s="3">
        <v>270</v>
      </c>
    </row>
    <row r="74" spans="1:14">
      <c r="A74" s="3" t="s">
        <v>90</v>
      </c>
      <c r="B74" s="3" t="s">
        <v>91</v>
      </c>
      <c r="C74" s="3" t="s">
        <v>151</v>
      </c>
      <c r="D74" s="3" t="s">
        <v>152</v>
      </c>
      <c r="E74" s="3" t="s">
        <v>196</v>
      </c>
      <c r="F74" s="3" t="s">
        <v>210</v>
      </c>
      <c r="G74" s="3" t="s">
        <v>94</v>
      </c>
      <c r="H74" s="3" t="s">
        <v>106</v>
      </c>
      <c r="I74" s="3">
        <v>25</v>
      </c>
      <c r="J74" s="3"/>
      <c r="K74" s="3"/>
      <c r="L74" s="3" t="s">
        <v>103</v>
      </c>
      <c r="M74" s="3"/>
      <c r="N74" s="3">
        <v>250</v>
      </c>
    </row>
    <row r="75" spans="1:14">
      <c r="A75" s="3" t="s">
        <v>90</v>
      </c>
      <c r="B75" s="3" t="s">
        <v>91</v>
      </c>
      <c r="C75" s="3" t="s">
        <v>151</v>
      </c>
      <c r="D75" s="3" t="s">
        <v>152</v>
      </c>
      <c r="E75" s="3" t="s">
        <v>192</v>
      </c>
      <c r="F75" s="3" t="s">
        <v>211</v>
      </c>
      <c r="G75" s="3" t="s">
        <v>94</v>
      </c>
      <c r="H75" s="3" t="s">
        <v>106</v>
      </c>
      <c r="I75" s="3">
        <v>27</v>
      </c>
      <c r="J75" s="3"/>
      <c r="K75" s="3"/>
      <c r="L75" s="3" t="s">
        <v>103</v>
      </c>
      <c r="M75" s="3"/>
      <c r="N75" s="3">
        <v>270</v>
      </c>
    </row>
    <row r="76" spans="1:14">
      <c r="A76" s="3" t="s">
        <v>90</v>
      </c>
      <c r="B76" s="3" t="s">
        <v>91</v>
      </c>
      <c r="C76" s="3" t="s">
        <v>151</v>
      </c>
      <c r="D76" s="3" t="s">
        <v>152</v>
      </c>
      <c r="E76" s="10">
        <v>42898</v>
      </c>
      <c r="F76" s="3" t="s">
        <v>189</v>
      </c>
      <c r="G76" s="3" t="s">
        <v>94</v>
      </c>
      <c r="H76" s="3" t="s">
        <v>106</v>
      </c>
      <c r="I76" s="3">
        <v>20</v>
      </c>
      <c r="J76" s="3"/>
      <c r="K76" s="3"/>
      <c r="L76" s="3" t="s">
        <v>103</v>
      </c>
      <c r="M76" s="3"/>
      <c r="N76" s="3">
        <v>200</v>
      </c>
    </row>
  </sheetData>
  <mergeCells count="13">
    <mergeCell ref="I4:K4"/>
    <mergeCell ref="L4:L5"/>
    <mergeCell ref="N4:N5"/>
    <mergeCell ref="A2:N2"/>
    <mergeCell ref="A3:N3"/>
    <mergeCell ref="A4:A5"/>
    <mergeCell ref="B4:B5"/>
    <mergeCell ref="C4:C5"/>
    <mergeCell ref="D4:D5"/>
    <mergeCell ref="E4:E5"/>
    <mergeCell ref="F4:F5"/>
    <mergeCell ref="G4:G5"/>
    <mergeCell ref="H4:H5"/>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D4:E17"/>
  <sheetViews>
    <sheetView workbookViewId="0">
      <selection activeCell="C15" sqref="C15"/>
    </sheetView>
  </sheetViews>
  <sheetFormatPr defaultRowHeight="14.4"/>
  <cols>
    <col min="5" max="5" width="13.21875" customWidth="1"/>
  </cols>
  <sheetData>
    <row r="4" spans="4:5">
      <c r="D4" s="62" t="s">
        <v>293</v>
      </c>
      <c r="E4" s="62" t="s">
        <v>294</v>
      </c>
    </row>
    <row r="5" spans="4:5">
      <c r="D5" s="3" t="s">
        <v>295</v>
      </c>
      <c r="E5" s="3" t="s">
        <v>309</v>
      </c>
    </row>
    <row r="6" spans="4:5">
      <c r="D6" s="3" t="s">
        <v>296</v>
      </c>
      <c r="E6" s="3" t="s">
        <v>306</v>
      </c>
    </row>
    <row r="7" spans="4:5">
      <c r="D7" s="3" t="s">
        <v>297</v>
      </c>
      <c r="E7" s="63">
        <v>2750000</v>
      </c>
    </row>
    <row r="8" spans="4:5">
      <c r="D8" s="3" t="s">
        <v>298</v>
      </c>
      <c r="E8" s="63">
        <v>550000</v>
      </c>
    </row>
    <row r="9" spans="4:5">
      <c r="D9" s="3" t="s">
        <v>250</v>
      </c>
      <c r="E9" s="3">
        <v>7550000</v>
      </c>
    </row>
    <row r="10" spans="4:5">
      <c r="D10" s="3" t="s">
        <v>299</v>
      </c>
      <c r="E10" s="63">
        <v>1200000</v>
      </c>
    </row>
    <row r="11" spans="4:5">
      <c r="D11" s="3" t="s">
        <v>300</v>
      </c>
      <c r="E11" s="63">
        <v>950000</v>
      </c>
    </row>
    <row r="12" spans="4:5">
      <c r="D12" s="3" t="s">
        <v>301</v>
      </c>
      <c r="E12" s="63">
        <v>920000</v>
      </c>
    </row>
    <row r="13" spans="4:5">
      <c r="D13" s="3" t="s">
        <v>302</v>
      </c>
      <c r="E13" s="63">
        <v>570000</v>
      </c>
    </row>
    <row r="14" spans="4:5">
      <c r="D14" s="3" t="s">
        <v>303</v>
      </c>
      <c r="E14" s="63">
        <v>550000</v>
      </c>
    </row>
    <row r="15" spans="4:5">
      <c r="D15" s="3" t="s">
        <v>304</v>
      </c>
      <c r="E15" s="63">
        <v>520000</v>
      </c>
    </row>
    <row r="16" spans="4:5">
      <c r="D16" s="3" t="s">
        <v>305</v>
      </c>
      <c r="E16" s="63">
        <v>825000</v>
      </c>
    </row>
    <row r="17" spans="5:5">
      <c r="E17" s="6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O33"/>
  <sheetViews>
    <sheetView tabSelected="1" workbookViewId="0">
      <selection activeCell="D16" sqref="D16"/>
    </sheetView>
  </sheetViews>
  <sheetFormatPr defaultRowHeight="14.4"/>
  <sheetData>
    <row r="1" spans="1:15">
      <c r="A1" s="11" t="s">
        <v>214</v>
      </c>
      <c r="B1" s="11" t="s">
        <v>215</v>
      </c>
      <c r="C1" s="11" t="s">
        <v>216</v>
      </c>
      <c r="D1" s="11" t="s">
        <v>217</v>
      </c>
      <c r="E1" s="12" t="s">
        <v>218</v>
      </c>
      <c r="F1" s="13" t="s">
        <v>219</v>
      </c>
      <c r="G1" s="13" t="s">
        <v>220</v>
      </c>
      <c r="H1" s="14" t="s">
        <v>221</v>
      </c>
      <c r="I1" s="14" t="s">
        <v>222</v>
      </c>
      <c r="J1" s="4"/>
      <c r="K1" s="4"/>
      <c r="L1" s="4"/>
      <c r="M1" s="4"/>
      <c r="N1" s="4"/>
      <c r="O1" s="4"/>
    </row>
    <row r="2" spans="1:15">
      <c r="A2" s="15" t="s">
        <v>223</v>
      </c>
      <c r="B2" s="16">
        <v>72038</v>
      </c>
      <c r="C2" s="16" t="s">
        <v>224</v>
      </c>
      <c r="D2" s="16" t="s">
        <v>225</v>
      </c>
      <c r="E2" s="16" t="s">
        <v>226</v>
      </c>
      <c r="F2" s="17">
        <v>9</v>
      </c>
      <c r="G2" s="17">
        <v>9</v>
      </c>
      <c r="H2" s="18">
        <v>9</v>
      </c>
      <c r="I2" s="3">
        <v>9</v>
      </c>
      <c r="J2" s="4"/>
      <c r="K2" s="4"/>
      <c r="L2" s="4"/>
      <c r="M2" s="4"/>
      <c r="N2" s="4"/>
      <c r="O2" s="4"/>
    </row>
    <row r="3" spans="1:15">
      <c r="A3" s="16" t="s">
        <v>42</v>
      </c>
      <c r="B3" s="16" t="s">
        <v>227</v>
      </c>
      <c r="C3" s="16" t="s">
        <v>228</v>
      </c>
      <c r="D3" s="16" t="s">
        <v>229</v>
      </c>
      <c r="E3" s="16" t="s">
        <v>230</v>
      </c>
      <c r="F3" s="16">
        <v>5</v>
      </c>
      <c r="G3" s="16">
        <v>5</v>
      </c>
      <c r="H3" s="3">
        <v>0</v>
      </c>
      <c r="I3" s="3">
        <v>5</v>
      </c>
      <c r="J3" s="4"/>
      <c r="K3" s="4"/>
      <c r="L3" s="4"/>
      <c r="M3" s="4"/>
      <c r="N3" s="4"/>
      <c r="O3" s="4"/>
    </row>
    <row r="4" spans="1:15">
      <c r="A4" s="16" t="s">
        <v>70</v>
      </c>
      <c r="B4" s="16">
        <v>4001</v>
      </c>
      <c r="C4" s="16" t="s">
        <v>231</v>
      </c>
      <c r="D4" s="16" t="s">
        <v>232</v>
      </c>
      <c r="E4" s="16" t="s">
        <v>233</v>
      </c>
      <c r="F4" s="16">
        <v>4</v>
      </c>
      <c r="G4" s="16">
        <v>4</v>
      </c>
      <c r="H4" s="3">
        <v>4</v>
      </c>
      <c r="I4" s="3">
        <v>4</v>
      </c>
      <c r="J4" s="4"/>
      <c r="K4" s="4"/>
      <c r="L4" s="4"/>
      <c r="M4" s="4"/>
      <c r="N4" s="4"/>
      <c r="O4" s="4"/>
    </row>
    <row r="5" spans="1:15">
      <c r="A5" s="16" t="s">
        <v>71</v>
      </c>
      <c r="B5" s="16" t="s">
        <v>49</v>
      </c>
      <c r="C5" s="16" t="s">
        <v>234</v>
      </c>
      <c r="D5" s="16" t="s">
        <v>235</v>
      </c>
      <c r="E5" s="16" t="s">
        <v>236</v>
      </c>
      <c r="F5" s="16">
        <v>4</v>
      </c>
      <c r="G5" s="16">
        <v>3</v>
      </c>
      <c r="H5" s="3">
        <v>3</v>
      </c>
      <c r="I5" s="3">
        <v>4</v>
      </c>
      <c r="J5" s="4"/>
      <c r="K5" s="4"/>
      <c r="L5" s="4"/>
      <c r="M5" s="4"/>
      <c r="N5" s="4"/>
      <c r="O5" s="4"/>
    </row>
    <row r="6" spans="1:15">
      <c r="A6" s="16" t="s">
        <v>70</v>
      </c>
      <c r="B6" s="16">
        <v>4371</v>
      </c>
      <c r="C6" s="16" t="s">
        <v>231</v>
      </c>
      <c r="D6" s="16" t="s">
        <v>237</v>
      </c>
      <c r="E6" s="16" t="s">
        <v>238</v>
      </c>
      <c r="F6" s="16">
        <v>1</v>
      </c>
      <c r="G6" s="16">
        <v>1</v>
      </c>
      <c r="H6" s="3">
        <v>1</v>
      </c>
      <c r="I6" s="3">
        <v>1</v>
      </c>
      <c r="J6" s="4"/>
      <c r="K6" s="4"/>
      <c r="L6" s="4"/>
      <c r="M6" s="4"/>
      <c r="N6" s="4"/>
      <c r="O6" s="4"/>
    </row>
    <row r="7" spans="1:15">
      <c r="A7" s="16"/>
      <c r="B7" s="16"/>
      <c r="C7" s="16"/>
      <c r="D7" s="16"/>
      <c r="E7" s="16"/>
      <c r="F7" s="16"/>
      <c r="G7" s="16"/>
      <c r="H7" s="3"/>
      <c r="I7" s="3"/>
      <c r="J7" s="4"/>
      <c r="K7" s="4"/>
      <c r="L7" s="4"/>
      <c r="M7" s="4"/>
      <c r="N7" s="4"/>
      <c r="O7" s="4"/>
    </row>
    <row r="8" spans="1:15">
      <c r="A8" s="16"/>
      <c r="B8" s="16"/>
      <c r="C8" s="16"/>
      <c r="D8" s="16"/>
      <c r="E8" s="16"/>
      <c r="F8" s="16"/>
      <c r="G8" s="16"/>
      <c r="H8" s="3"/>
      <c r="I8" s="3"/>
      <c r="J8" s="4"/>
      <c r="K8" s="4"/>
      <c r="L8" s="4"/>
      <c r="M8" s="4"/>
      <c r="N8" s="4"/>
      <c r="O8" s="4"/>
    </row>
    <row r="9" spans="1:15">
      <c r="A9" s="4"/>
      <c r="B9" s="4"/>
      <c r="C9" s="4"/>
      <c r="D9" s="4"/>
      <c r="E9" s="4"/>
      <c r="F9" s="4"/>
      <c r="G9" s="4"/>
      <c r="H9" s="4"/>
      <c r="I9" s="4"/>
      <c r="J9" s="4"/>
      <c r="K9" s="4"/>
      <c r="L9" s="4"/>
      <c r="M9" s="4"/>
      <c r="N9" s="4"/>
      <c r="O9" s="4"/>
    </row>
    <row r="10" spans="1:15">
      <c r="A10" s="4"/>
      <c r="B10" s="4"/>
      <c r="C10" s="4"/>
      <c r="D10" s="4"/>
      <c r="E10" s="4"/>
      <c r="F10" s="4"/>
      <c r="G10" s="4"/>
      <c r="H10" s="4"/>
      <c r="I10" s="4"/>
      <c r="J10" s="4"/>
      <c r="K10" s="4"/>
      <c r="L10" s="4"/>
      <c r="M10" s="4"/>
      <c r="N10" s="4"/>
      <c r="O10" s="4"/>
    </row>
    <row r="11" spans="1:15" ht="43.2">
      <c r="A11" s="19" t="s">
        <v>239</v>
      </c>
      <c r="B11" s="20" t="s">
        <v>240</v>
      </c>
      <c r="C11" s="20" t="s">
        <v>214</v>
      </c>
      <c r="D11" s="20" t="s">
        <v>215</v>
      </c>
      <c r="E11" s="20" t="s">
        <v>241</v>
      </c>
      <c r="F11" s="19" t="s">
        <v>242</v>
      </c>
      <c r="G11" s="19" t="s">
        <v>213</v>
      </c>
      <c r="H11" s="19" t="s">
        <v>212</v>
      </c>
      <c r="I11" s="19" t="s">
        <v>243</v>
      </c>
      <c r="J11" s="19" t="s">
        <v>244</v>
      </c>
      <c r="K11" s="19" t="s">
        <v>245</v>
      </c>
      <c r="L11" s="21" t="s">
        <v>246</v>
      </c>
      <c r="M11" s="22" t="s">
        <v>247</v>
      </c>
      <c r="N11" s="23" t="s">
        <v>248</v>
      </c>
      <c r="O11" s="22" t="s">
        <v>249</v>
      </c>
    </row>
    <row r="12" spans="1:15">
      <c r="A12" s="16">
        <v>1</v>
      </c>
      <c r="B12" s="24" t="s">
        <v>96</v>
      </c>
      <c r="C12" s="25" t="s">
        <v>223</v>
      </c>
      <c r="D12" s="25"/>
      <c r="E12" s="26">
        <v>72038</v>
      </c>
      <c r="F12" s="26" t="s">
        <v>251</v>
      </c>
      <c r="G12" s="26" t="s">
        <v>252</v>
      </c>
      <c r="H12" s="26" t="s">
        <v>253</v>
      </c>
      <c r="I12" s="26" t="s">
        <v>106</v>
      </c>
      <c r="J12" s="27">
        <v>9963751611</v>
      </c>
      <c r="K12" s="27">
        <v>1</v>
      </c>
      <c r="L12" s="28">
        <v>42833</v>
      </c>
      <c r="M12" s="29"/>
      <c r="N12" s="30">
        <v>86</v>
      </c>
      <c r="O12" s="65" t="s">
        <v>307</v>
      </c>
    </row>
    <row r="13" spans="1:15">
      <c r="A13" s="16">
        <v>2</v>
      </c>
      <c r="B13" s="31" t="s">
        <v>254</v>
      </c>
      <c r="C13" s="25" t="s">
        <v>223</v>
      </c>
      <c r="D13" s="25"/>
      <c r="E13" s="32">
        <v>72038</v>
      </c>
      <c r="F13" s="26" t="s">
        <v>255</v>
      </c>
      <c r="G13" s="32" t="s">
        <v>256</v>
      </c>
      <c r="H13" s="26" t="s">
        <v>257</v>
      </c>
      <c r="I13" s="26" t="s">
        <v>106</v>
      </c>
      <c r="J13" s="27">
        <v>9666159777</v>
      </c>
      <c r="K13" s="27">
        <v>2</v>
      </c>
      <c r="L13" s="33">
        <v>42939</v>
      </c>
      <c r="M13" s="29"/>
      <c r="N13" s="30"/>
      <c r="O13" s="65" t="s">
        <v>307</v>
      </c>
    </row>
    <row r="14" spans="1:15">
      <c r="A14" s="16">
        <v>3</v>
      </c>
      <c r="B14" s="31" t="s">
        <v>254</v>
      </c>
      <c r="C14" s="25" t="s">
        <v>223</v>
      </c>
      <c r="D14" s="25"/>
      <c r="E14" s="32">
        <v>72038</v>
      </c>
      <c r="F14" s="26" t="s">
        <v>255</v>
      </c>
      <c r="G14" s="32" t="s">
        <v>258</v>
      </c>
      <c r="H14" s="26" t="s">
        <v>259</v>
      </c>
      <c r="I14" s="26" t="s">
        <v>106</v>
      </c>
      <c r="J14" s="27"/>
      <c r="K14" s="27">
        <v>2</v>
      </c>
      <c r="L14" s="34" t="s">
        <v>260</v>
      </c>
      <c r="M14" s="29"/>
      <c r="N14" s="30"/>
      <c r="O14" s="68" t="s">
        <v>310</v>
      </c>
    </row>
    <row r="15" spans="1:15">
      <c r="A15" s="16">
        <v>4</v>
      </c>
      <c r="B15" s="31" t="s">
        <v>261</v>
      </c>
      <c r="C15" s="25" t="s">
        <v>223</v>
      </c>
      <c r="D15" s="25"/>
      <c r="E15" s="32">
        <v>72038</v>
      </c>
      <c r="F15" s="25" t="s">
        <v>251</v>
      </c>
      <c r="G15" s="35" t="s">
        <v>262</v>
      </c>
      <c r="H15" s="26" t="s">
        <v>263</v>
      </c>
      <c r="I15" s="26" t="s">
        <v>95</v>
      </c>
      <c r="J15" s="27">
        <v>9441767676</v>
      </c>
      <c r="K15" s="27">
        <v>2</v>
      </c>
      <c r="L15" s="36" t="s">
        <v>264</v>
      </c>
      <c r="M15" s="29"/>
      <c r="N15" s="30"/>
      <c r="O15" s="66" t="s">
        <v>308</v>
      </c>
    </row>
    <row r="16" spans="1:15">
      <c r="A16" s="16">
        <v>5</v>
      </c>
      <c r="B16" s="37" t="s">
        <v>254</v>
      </c>
      <c r="C16" s="38" t="s">
        <v>223</v>
      </c>
      <c r="D16" s="38"/>
      <c r="E16" s="39">
        <v>72038</v>
      </c>
      <c r="F16" s="39" t="s">
        <v>255</v>
      </c>
      <c r="G16" s="39" t="s">
        <v>265</v>
      </c>
      <c r="H16" s="39" t="s">
        <v>257</v>
      </c>
      <c r="I16" s="39" t="s">
        <v>106</v>
      </c>
      <c r="J16" s="40"/>
      <c r="K16" s="40">
        <v>2</v>
      </c>
      <c r="L16" s="41"/>
      <c r="M16" s="42"/>
      <c r="N16" s="43"/>
      <c r="O16" s="47" t="s">
        <v>268</v>
      </c>
    </row>
    <row r="17" spans="1:15">
      <c r="A17" s="16">
        <v>6</v>
      </c>
      <c r="B17" s="44" t="s">
        <v>261</v>
      </c>
      <c r="C17" s="16" t="s">
        <v>70</v>
      </c>
      <c r="D17" s="38"/>
      <c r="E17" s="38">
        <v>4371</v>
      </c>
      <c r="F17" s="38" t="s">
        <v>311</v>
      </c>
      <c r="G17" s="38" t="s">
        <v>266</v>
      </c>
      <c r="H17" s="38" t="s">
        <v>267</v>
      </c>
      <c r="I17" s="38"/>
      <c r="J17" s="45"/>
      <c r="K17" s="45"/>
      <c r="L17" s="46">
        <v>42967</v>
      </c>
      <c r="M17" s="29"/>
      <c r="N17" s="30"/>
      <c r="O17" s="47" t="s">
        <v>268</v>
      </c>
    </row>
    <row r="18" spans="1:15">
      <c r="A18" s="16">
        <v>7</v>
      </c>
      <c r="B18" s="44" t="s">
        <v>261</v>
      </c>
      <c r="C18" s="16" t="s">
        <v>70</v>
      </c>
      <c r="D18" s="38"/>
      <c r="E18" s="38">
        <v>4001</v>
      </c>
      <c r="F18" s="38" t="s">
        <v>269</v>
      </c>
      <c r="G18" s="38" t="s">
        <v>270</v>
      </c>
      <c r="H18" s="38" t="s">
        <v>271</v>
      </c>
      <c r="I18" s="38" t="s">
        <v>95</v>
      </c>
      <c r="J18" s="45">
        <v>9542771399</v>
      </c>
      <c r="K18" s="45"/>
      <c r="L18" s="46">
        <v>42906</v>
      </c>
      <c r="M18" s="48"/>
      <c r="N18" s="45"/>
      <c r="O18" s="47" t="s">
        <v>268</v>
      </c>
    </row>
    <row r="19" spans="1:15">
      <c r="A19" s="16">
        <v>8</v>
      </c>
      <c r="B19" s="44" t="s">
        <v>261</v>
      </c>
      <c r="C19" s="16" t="s">
        <v>70</v>
      </c>
      <c r="D19" s="38"/>
      <c r="E19" s="38">
        <v>4001</v>
      </c>
      <c r="F19" s="38" t="s">
        <v>272</v>
      </c>
      <c r="G19" s="38" t="s">
        <v>273</v>
      </c>
      <c r="H19" s="38" t="s">
        <v>274</v>
      </c>
      <c r="I19" s="38" t="s">
        <v>95</v>
      </c>
      <c r="J19" s="45">
        <v>8374142924</v>
      </c>
      <c r="K19" s="45"/>
      <c r="L19" s="46">
        <v>42906</v>
      </c>
      <c r="M19" s="48"/>
      <c r="N19" s="45"/>
      <c r="O19" s="47" t="s">
        <v>268</v>
      </c>
    </row>
    <row r="20" spans="1:15">
      <c r="A20" s="16">
        <v>9</v>
      </c>
      <c r="B20" s="44" t="s">
        <v>261</v>
      </c>
      <c r="C20" s="16" t="s">
        <v>70</v>
      </c>
      <c r="D20" s="38"/>
      <c r="E20" s="38">
        <v>4001</v>
      </c>
      <c r="F20" s="38" t="s">
        <v>272</v>
      </c>
      <c r="G20" s="38" t="s">
        <v>275</v>
      </c>
      <c r="H20" s="38" t="s">
        <v>276</v>
      </c>
      <c r="I20" s="38" t="s">
        <v>95</v>
      </c>
      <c r="J20" s="45">
        <v>9989205076</v>
      </c>
      <c r="K20" s="45"/>
      <c r="L20" s="46">
        <v>42908</v>
      </c>
      <c r="M20" s="48"/>
      <c r="N20" s="45"/>
      <c r="O20" s="47" t="s">
        <v>268</v>
      </c>
    </row>
    <row r="21" spans="1:15">
      <c r="A21" s="16">
        <v>10</v>
      </c>
      <c r="B21" s="44" t="s">
        <v>261</v>
      </c>
      <c r="C21" s="16" t="s">
        <v>70</v>
      </c>
      <c r="D21" s="38"/>
      <c r="E21" s="38">
        <v>4001</v>
      </c>
      <c r="F21" s="38" t="s">
        <v>269</v>
      </c>
      <c r="G21" s="38" t="s">
        <v>277</v>
      </c>
      <c r="H21" s="38" t="s">
        <v>278</v>
      </c>
      <c r="I21" s="38" t="s">
        <v>95</v>
      </c>
      <c r="J21" s="45">
        <v>9866745764</v>
      </c>
      <c r="K21" s="45"/>
      <c r="L21" s="49">
        <v>42909</v>
      </c>
      <c r="M21" s="48"/>
      <c r="N21" s="45"/>
      <c r="O21" s="47" t="s">
        <v>268</v>
      </c>
    </row>
    <row r="22" spans="1:15">
      <c r="A22" s="16">
        <v>11</v>
      </c>
      <c r="B22" s="24" t="s">
        <v>261</v>
      </c>
      <c r="C22" s="16" t="s">
        <v>70</v>
      </c>
      <c r="D22" s="25"/>
      <c r="E22" s="25">
        <v>4371</v>
      </c>
      <c r="F22" s="16" t="s">
        <v>313</v>
      </c>
      <c r="G22" s="16" t="s">
        <v>314</v>
      </c>
      <c r="H22" s="16" t="s">
        <v>113</v>
      </c>
      <c r="I22" s="16" t="s">
        <v>95</v>
      </c>
      <c r="J22" s="30">
        <v>9866844039</v>
      </c>
      <c r="K22" s="30"/>
      <c r="L22" s="69" t="s">
        <v>312</v>
      </c>
      <c r="M22" s="29"/>
      <c r="N22" s="30"/>
      <c r="O22" s="30" t="s">
        <v>315</v>
      </c>
    </row>
    <row r="23" spans="1:15">
      <c r="A23" s="16">
        <v>12</v>
      </c>
      <c r="B23" s="31" t="s">
        <v>261</v>
      </c>
      <c r="C23" s="25" t="s">
        <v>71</v>
      </c>
      <c r="D23" s="25"/>
      <c r="E23" s="25" t="s">
        <v>49</v>
      </c>
      <c r="F23" s="26" t="s">
        <v>318</v>
      </c>
      <c r="G23" s="26" t="s">
        <v>279</v>
      </c>
      <c r="H23" s="26" t="s">
        <v>183</v>
      </c>
      <c r="I23" s="50" t="s">
        <v>95</v>
      </c>
      <c r="J23" s="27">
        <v>8074473415</v>
      </c>
      <c r="K23" s="27"/>
      <c r="L23" s="28">
        <v>42862</v>
      </c>
      <c r="M23" s="29" t="s">
        <v>317</v>
      </c>
      <c r="N23" s="30"/>
      <c r="O23" s="30" t="s">
        <v>319</v>
      </c>
    </row>
    <row r="24" spans="1:15">
      <c r="A24" s="51">
        <v>13</v>
      </c>
      <c r="B24" s="44" t="s">
        <v>261</v>
      </c>
      <c r="C24" s="25" t="s">
        <v>71</v>
      </c>
      <c r="D24" s="44"/>
      <c r="E24" s="44" t="s">
        <v>49</v>
      </c>
      <c r="F24" s="44" t="s">
        <v>280</v>
      </c>
      <c r="G24" s="44" t="s">
        <v>281</v>
      </c>
      <c r="H24" s="44" t="s">
        <v>282</v>
      </c>
      <c r="I24" s="44" t="s">
        <v>106</v>
      </c>
      <c r="J24" s="52">
        <v>9866393452</v>
      </c>
      <c r="K24" s="52"/>
      <c r="L24" s="53"/>
      <c r="M24" s="54"/>
      <c r="N24" s="55"/>
      <c r="O24" s="55" t="s">
        <v>316</v>
      </c>
    </row>
    <row r="25" spans="1:15">
      <c r="A25" s="16">
        <v>14</v>
      </c>
      <c r="B25" s="31" t="s">
        <v>254</v>
      </c>
      <c r="C25" s="25" t="s">
        <v>71</v>
      </c>
      <c r="D25" s="56"/>
      <c r="E25" s="25" t="s">
        <v>49</v>
      </c>
      <c r="F25" s="26" t="s">
        <v>283</v>
      </c>
      <c r="G25" s="26" t="s">
        <v>284</v>
      </c>
      <c r="H25" s="26" t="s">
        <v>285</v>
      </c>
      <c r="I25" s="26" t="s">
        <v>106</v>
      </c>
      <c r="J25" s="27">
        <v>9849094060</v>
      </c>
      <c r="K25" s="27"/>
      <c r="L25" s="28">
        <v>42941</v>
      </c>
      <c r="M25" s="29"/>
      <c r="N25" s="30"/>
      <c r="O25" s="55" t="s">
        <v>316</v>
      </c>
    </row>
    <row r="26" spans="1:15">
      <c r="A26" s="16">
        <v>15</v>
      </c>
      <c r="B26" s="37" t="s">
        <v>261</v>
      </c>
      <c r="C26" s="38" t="s">
        <v>42</v>
      </c>
      <c r="D26" s="38"/>
      <c r="E26" s="38" t="s">
        <v>227</v>
      </c>
      <c r="F26" s="39"/>
      <c r="G26" s="39"/>
      <c r="H26" s="39"/>
      <c r="I26" s="57"/>
      <c r="J26" s="40"/>
      <c r="K26" s="40"/>
      <c r="L26" s="58" t="s">
        <v>286</v>
      </c>
      <c r="M26" s="29"/>
      <c r="N26" s="30"/>
      <c r="O26" s="58" t="s">
        <v>286</v>
      </c>
    </row>
    <row r="27" spans="1:15">
      <c r="A27" s="16">
        <v>16</v>
      </c>
      <c r="B27" s="37" t="s">
        <v>261</v>
      </c>
      <c r="C27" s="38" t="s">
        <v>42</v>
      </c>
      <c r="D27" s="38"/>
      <c r="E27" s="38" t="s">
        <v>227</v>
      </c>
      <c r="F27" s="39"/>
      <c r="G27" s="39"/>
      <c r="H27" s="39"/>
      <c r="I27" s="57"/>
      <c r="J27" s="40"/>
      <c r="K27" s="40"/>
      <c r="L27" s="58" t="s">
        <v>286</v>
      </c>
      <c r="M27" s="29"/>
      <c r="N27" s="30"/>
      <c r="O27" s="58" t="s">
        <v>286</v>
      </c>
    </row>
    <row r="28" spans="1:15">
      <c r="A28" s="16">
        <v>17</v>
      </c>
      <c r="B28" s="37" t="s">
        <v>261</v>
      </c>
      <c r="C28" s="38" t="s">
        <v>42</v>
      </c>
      <c r="D28" s="38"/>
      <c r="E28" s="38" t="s">
        <v>227</v>
      </c>
      <c r="F28" s="38"/>
      <c r="G28" s="38"/>
      <c r="H28" s="45"/>
      <c r="I28" s="45"/>
      <c r="J28" s="45"/>
      <c r="K28" s="45"/>
      <c r="L28" s="58" t="s">
        <v>286</v>
      </c>
      <c r="M28" s="29"/>
      <c r="N28" s="30"/>
      <c r="O28" s="58" t="s">
        <v>286</v>
      </c>
    </row>
    <row r="29" spans="1:15">
      <c r="A29" s="16">
        <v>18</v>
      </c>
      <c r="B29" s="37" t="s">
        <v>261</v>
      </c>
      <c r="C29" s="38" t="s">
        <v>42</v>
      </c>
      <c r="D29" s="38"/>
      <c r="E29" s="38" t="s">
        <v>227</v>
      </c>
      <c r="F29" s="38"/>
      <c r="G29" s="38"/>
      <c r="H29" s="45"/>
      <c r="I29" s="45"/>
      <c r="J29" s="45"/>
      <c r="K29" s="45"/>
      <c r="L29" s="58" t="s">
        <v>286</v>
      </c>
      <c r="M29" s="29"/>
      <c r="N29" s="30"/>
      <c r="O29" s="58" t="s">
        <v>286</v>
      </c>
    </row>
    <row r="30" spans="1:15">
      <c r="A30" s="16">
        <v>19</v>
      </c>
      <c r="B30" s="37" t="s">
        <v>261</v>
      </c>
      <c r="C30" s="38" t="s">
        <v>42</v>
      </c>
      <c r="D30" s="38"/>
      <c r="E30" s="38" t="s">
        <v>227</v>
      </c>
      <c r="F30" s="38"/>
      <c r="G30" s="38"/>
      <c r="H30" s="45"/>
      <c r="I30" s="45"/>
      <c r="J30" s="45"/>
      <c r="K30" s="45"/>
      <c r="L30" s="58" t="s">
        <v>286</v>
      </c>
      <c r="M30" s="29"/>
      <c r="N30" s="30"/>
      <c r="O30" s="58" t="s">
        <v>286</v>
      </c>
    </row>
    <row r="31" spans="1:15">
      <c r="A31" s="16">
        <v>20</v>
      </c>
      <c r="B31" s="37" t="s">
        <v>254</v>
      </c>
      <c r="C31" s="38" t="s">
        <v>42</v>
      </c>
      <c r="D31" s="38"/>
      <c r="E31" s="38" t="s">
        <v>49</v>
      </c>
      <c r="F31" s="38" t="s">
        <v>287</v>
      </c>
      <c r="G31" s="39" t="s">
        <v>288</v>
      </c>
      <c r="H31" s="39" t="s">
        <v>289</v>
      </c>
      <c r="I31" s="39" t="s">
        <v>106</v>
      </c>
      <c r="J31" s="40">
        <v>9912628381</v>
      </c>
      <c r="K31" s="40"/>
      <c r="L31" s="59"/>
      <c r="M31" s="60"/>
      <c r="N31" s="58"/>
      <c r="O31" s="47" t="s">
        <v>268</v>
      </c>
    </row>
    <row r="32" spans="1:15">
      <c r="A32" s="16">
        <v>21</v>
      </c>
      <c r="B32" s="37" t="s">
        <v>254</v>
      </c>
      <c r="C32" s="38" t="s">
        <v>42</v>
      </c>
      <c r="D32" s="38"/>
      <c r="E32" s="38" t="s">
        <v>227</v>
      </c>
      <c r="F32" s="38"/>
      <c r="G32" s="39" t="s">
        <v>290</v>
      </c>
      <c r="H32" s="39" t="s">
        <v>257</v>
      </c>
      <c r="I32" s="39" t="s">
        <v>106</v>
      </c>
      <c r="J32" s="40"/>
      <c r="K32" s="40"/>
      <c r="L32" s="59"/>
      <c r="M32" s="60"/>
      <c r="N32" s="58"/>
      <c r="O32" s="47" t="s">
        <v>268</v>
      </c>
    </row>
    <row r="33" spans="1:15">
      <c r="A33" s="16">
        <v>22</v>
      </c>
      <c r="B33" s="37" t="s">
        <v>254</v>
      </c>
      <c r="C33" s="38" t="s">
        <v>42</v>
      </c>
      <c r="D33" s="38"/>
      <c r="E33" s="38" t="s">
        <v>227</v>
      </c>
      <c r="F33" s="38"/>
      <c r="G33" s="39" t="s">
        <v>291</v>
      </c>
      <c r="H33" s="39" t="s">
        <v>292</v>
      </c>
      <c r="I33" s="39" t="s">
        <v>106</v>
      </c>
      <c r="J33" s="40"/>
      <c r="K33" s="40"/>
      <c r="L33" s="46"/>
      <c r="M33" s="60"/>
      <c r="N33" s="58"/>
      <c r="O33" s="47"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sales</vt:lpstr>
      <vt:lpstr>MDA</vt:lpstr>
      <vt:lpstr>COLLECTIONS</vt:lpstr>
      <vt:lpstr>DEMO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VNR Seeds</dc:creator>
  <cp:lastModifiedBy>VNR Seeds</cp:lastModifiedBy>
  <dcterms:created xsi:type="dcterms:W3CDTF">2018-01-02T07:11:04Z</dcterms:created>
  <dcterms:modified xsi:type="dcterms:W3CDTF">2018-01-02T19:12:14Z</dcterms:modified>
</cp:coreProperties>
</file>