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I24" i="1"/>
  <c r="I18" i="1"/>
  <c r="J18" i="1" s="1"/>
  <c r="I9" i="1"/>
  <c r="J9" i="1" s="1"/>
  <c r="I28" i="1" l="1"/>
  <c r="H28" i="1"/>
  <c r="J28" i="1" s="1"/>
  <c r="G28" i="1"/>
  <c r="D28" i="1"/>
  <c r="D27" i="1"/>
  <c r="D26" i="1"/>
  <c r="D25" i="1"/>
  <c r="D24" i="1"/>
  <c r="C28" i="1"/>
  <c r="C27" i="1"/>
  <c r="C26" i="1"/>
  <c r="C25" i="1"/>
  <c r="C24" i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Only mention those OFD harvest data has been recoverd</t>
        </r>
      </text>
    </comment>
  </commentList>
</comments>
</file>

<file path=xl/sharedStrings.xml><?xml version="1.0" encoding="utf-8"?>
<sst xmlns="http://schemas.openxmlformats.org/spreadsheetml/2006/main" count="90" uniqueCount="37">
  <si>
    <t>Crop</t>
  </si>
  <si>
    <t>Paddy</t>
  </si>
  <si>
    <t>Maize</t>
  </si>
  <si>
    <t>Bajra</t>
  </si>
  <si>
    <t>Musterd</t>
  </si>
  <si>
    <t>FA Expense</t>
  </si>
  <si>
    <t>Total trials</t>
  </si>
  <si>
    <t>2 RST, 24CT</t>
  </si>
  <si>
    <t>2 CT</t>
  </si>
  <si>
    <t>3 FA</t>
  </si>
  <si>
    <t>S.No</t>
  </si>
  <si>
    <t>Expence Head                       (Labour, Input, Item Purchase, Miscellanious)</t>
  </si>
  <si>
    <t xml:space="preserve">Total Expence </t>
  </si>
  <si>
    <t>Grand Total</t>
  </si>
  <si>
    <t>Labour</t>
  </si>
  <si>
    <t>Input</t>
  </si>
  <si>
    <t>Item Purchase</t>
  </si>
  <si>
    <t>Miscellanioue</t>
  </si>
  <si>
    <t>Season</t>
  </si>
  <si>
    <t>DS-19</t>
  </si>
  <si>
    <t>3 RST, 43 CT, 226 OFD</t>
  </si>
  <si>
    <t>2CT, 54 OFD</t>
  </si>
  <si>
    <t>4 FA</t>
  </si>
  <si>
    <t>Miscellanioues</t>
  </si>
  <si>
    <t>WS-20</t>
  </si>
  <si>
    <t>Xeasy Claim Amount</t>
  </si>
  <si>
    <t>5 RST, 67 CT, 226 OFD</t>
  </si>
  <si>
    <t>4CT, 54 OFD</t>
  </si>
  <si>
    <t>Complet Year Expense</t>
  </si>
  <si>
    <t>Fix Trial Cost, Amount given By Accounts</t>
  </si>
  <si>
    <t>FA Salary</t>
  </si>
  <si>
    <t>Reamark</t>
  </si>
  <si>
    <t>Farmer basis Trial Claim in Xeasy, DS-19 Season( Decm-May)</t>
  </si>
  <si>
    <t>Farmer basis Trial Claim in Xeasy, WS-20 Season( June-Nov)</t>
  </si>
  <si>
    <t>Farmer basis Trial Claim in Xeasy, DS-19+WS-20 Season( Decm-Nov)</t>
  </si>
  <si>
    <t>State- CG, OD, JH, WB</t>
  </si>
  <si>
    <t>State- CG, JH,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</si>
</sst>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7" borderId="1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0" xfId="0" applyNumberFormat="1" applyFont="1" applyFill="1" applyBorder="1" applyAlignment="1">
      <alignment horizontal="left" vertical="top"/>
    </xf>
    <xf numFmtId="1" fontId="1" fillId="7" borderId="0" xfId="0" applyNumberFormat="1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6" borderId="2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zoomScale="120" zoomScaleNormal="120" workbookViewId="0">
      <selection activeCell="D10" sqref="D10"/>
    </sheetView>
  </sheetViews>
  <sheetFormatPr defaultRowHeight="14.4" x14ac:dyDescent="0.3"/>
  <cols>
    <col min="1" max="1" width="6.88671875" style="10" bestFit="1" customWidth="1"/>
    <col min="2" max="2" width="12.5546875" style="10" customWidth="1"/>
    <col min="3" max="3" width="18.88671875" style="10" bestFit="1" customWidth="1"/>
    <col min="4" max="7" width="12.88671875" style="10" bestFit="1" customWidth="1"/>
    <col min="8" max="8" width="10.5546875" style="10" bestFit="1" customWidth="1"/>
    <col min="9" max="9" width="17.77734375" style="10" bestFit="1" customWidth="1"/>
    <col min="10" max="10" width="56.88671875" style="10" bestFit="1" customWidth="1"/>
    <col min="11" max="16384" width="8.88671875" style="10"/>
  </cols>
  <sheetData>
    <row r="1" spans="1:17" x14ac:dyDescent="0.3">
      <c r="C1" s="10" t="s">
        <v>35</v>
      </c>
    </row>
    <row r="2" spans="1:17" ht="15.6" x14ac:dyDescent="0.3">
      <c r="A2" s="3" t="s">
        <v>18</v>
      </c>
      <c r="B2" s="4" t="s">
        <v>0</v>
      </c>
      <c r="C2" s="5" t="s">
        <v>1</v>
      </c>
      <c r="D2" s="6" t="s">
        <v>2</v>
      </c>
      <c r="E2" s="7" t="s">
        <v>3</v>
      </c>
      <c r="F2" s="8" t="s">
        <v>4</v>
      </c>
      <c r="G2" s="9" t="s">
        <v>5</v>
      </c>
      <c r="J2" s="2"/>
      <c r="K2" s="2"/>
      <c r="L2" s="13"/>
      <c r="M2" s="13"/>
      <c r="N2" s="13"/>
      <c r="O2" s="13"/>
      <c r="P2" s="13"/>
      <c r="Q2" s="11"/>
    </row>
    <row r="3" spans="1:17" s="14" customFormat="1" ht="15.6" x14ac:dyDescent="0.3">
      <c r="A3" s="3" t="s">
        <v>19</v>
      </c>
      <c r="B3" s="4" t="s">
        <v>6</v>
      </c>
      <c r="C3" s="5" t="s">
        <v>7</v>
      </c>
      <c r="D3" s="6" t="s">
        <v>8</v>
      </c>
      <c r="E3" s="7"/>
      <c r="F3" s="8"/>
      <c r="G3" s="9" t="s">
        <v>9</v>
      </c>
      <c r="J3" s="2"/>
      <c r="K3" s="2"/>
      <c r="L3" s="2"/>
      <c r="M3" s="11"/>
      <c r="N3" s="11"/>
      <c r="O3" s="11"/>
      <c r="P3" s="11"/>
      <c r="Q3" s="11"/>
    </row>
    <row r="4" spans="1:17" ht="15.6" x14ac:dyDescent="0.3">
      <c r="A4" s="15" t="s">
        <v>10</v>
      </c>
      <c r="B4" s="4" t="s">
        <v>11</v>
      </c>
      <c r="C4" s="5" t="s">
        <v>12</v>
      </c>
      <c r="D4" s="6" t="s">
        <v>12</v>
      </c>
      <c r="E4" s="7" t="s">
        <v>12</v>
      </c>
      <c r="F4" s="8" t="s">
        <v>12</v>
      </c>
      <c r="G4" s="9" t="s">
        <v>12</v>
      </c>
      <c r="H4" s="16" t="s">
        <v>13</v>
      </c>
      <c r="I4" s="8" t="s">
        <v>25</v>
      </c>
      <c r="J4" s="1" t="s">
        <v>31</v>
      </c>
      <c r="K4" s="2"/>
      <c r="L4" s="2"/>
      <c r="M4" s="2"/>
      <c r="N4" s="2"/>
      <c r="O4" s="2"/>
      <c r="P4" s="2"/>
      <c r="Q4" s="2"/>
    </row>
    <row r="5" spans="1:17" x14ac:dyDescent="0.3">
      <c r="A5" s="15">
        <v>1</v>
      </c>
      <c r="B5" s="4" t="s">
        <v>14</v>
      </c>
      <c r="C5" s="5">
        <v>62482</v>
      </c>
      <c r="D5" s="6">
        <v>3600</v>
      </c>
      <c r="E5" s="7">
        <v>0</v>
      </c>
      <c r="F5" s="8">
        <v>0</v>
      </c>
      <c r="G5" s="9"/>
      <c r="H5" s="16"/>
      <c r="I5" s="8">
        <v>44912</v>
      </c>
      <c r="J5" s="20" t="s">
        <v>32</v>
      </c>
      <c r="K5" s="17"/>
      <c r="L5" s="18"/>
      <c r="M5" s="18"/>
      <c r="N5" s="18"/>
      <c r="O5" s="18"/>
      <c r="P5" s="18"/>
      <c r="Q5" s="18"/>
    </row>
    <row r="6" spans="1:17" x14ac:dyDescent="0.3">
      <c r="A6" s="15">
        <v>2</v>
      </c>
      <c r="B6" s="4" t="s">
        <v>15</v>
      </c>
      <c r="C6" s="5">
        <v>3032</v>
      </c>
      <c r="D6" s="6">
        <v>700</v>
      </c>
      <c r="E6" s="7">
        <v>0</v>
      </c>
      <c r="F6" s="8">
        <v>0</v>
      </c>
      <c r="G6" s="9"/>
      <c r="H6" s="16"/>
      <c r="I6" s="8">
        <v>24500</v>
      </c>
      <c r="J6" s="20" t="s">
        <v>29</v>
      </c>
      <c r="K6" s="17"/>
      <c r="L6" s="17"/>
      <c r="M6" s="17"/>
      <c r="N6" s="18"/>
      <c r="O6" s="18"/>
      <c r="P6" s="17"/>
      <c r="Q6" s="17"/>
    </row>
    <row r="7" spans="1:17" x14ac:dyDescent="0.3">
      <c r="A7" s="15">
        <v>3</v>
      </c>
      <c r="B7" s="4" t="s">
        <v>16</v>
      </c>
      <c r="C7" s="5">
        <v>0</v>
      </c>
      <c r="D7" s="6">
        <v>0</v>
      </c>
      <c r="E7" s="7">
        <v>0</v>
      </c>
      <c r="F7" s="8">
        <v>0</v>
      </c>
      <c r="G7" s="9"/>
      <c r="H7" s="16"/>
      <c r="I7" s="8">
        <v>197153</v>
      </c>
      <c r="J7" s="20" t="s">
        <v>30</v>
      </c>
      <c r="K7" s="17"/>
      <c r="L7" s="17"/>
      <c r="M7" s="17"/>
      <c r="N7" s="18"/>
      <c r="O7" s="18"/>
      <c r="P7" s="17"/>
      <c r="Q7" s="17"/>
    </row>
    <row r="8" spans="1:17" x14ac:dyDescent="0.3">
      <c r="A8" s="15">
        <v>4</v>
      </c>
      <c r="B8" s="4" t="s">
        <v>17</v>
      </c>
      <c r="C8" s="5">
        <v>0</v>
      </c>
      <c r="D8" s="6">
        <v>0</v>
      </c>
      <c r="E8" s="7">
        <v>0</v>
      </c>
      <c r="F8" s="8">
        <v>0</v>
      </c>
      <c r="G8" s="9"/>
      <c r="H8" s="16"/>
      <c r="I8" s="8"/>
      <c r="J8" s="21"/>
      <c r="K8" s="17"/>
      <c r="L8" s="17"/>
      <c r="M8" s="17"/>
      <c r="N8" s="18"/>
      <c r="O8" s="18"/>
      <c r="P8" s="17"/>
      <c r="Q8" s="17"/>
    </row>
    <row r="9" spans="1:17" x14ac:dyDescent="0.3">
      <c r="A9" s="15"/>
      <c r="B9" s="4" t="s">
        <v>13</v>
      </c>
      <c r="C9" s="5">
        <v>65514</v>
      </c>
      <c r="D9" s="6">
        <v>4300</v>
      </c>
      <c r="E9" s="7">
        <v>0</v>
      </c>
      <c r="F9" s="8">
        <v>0</v>
      </c>
      <c r="G9" s="9">
        <v>197153</v>
      </c>
      <c r="H9" s="16">
        <v>266967</v>
      </c>
      <c r="I9" s="8">
        <f>SUM(I5:I8)</f>
        <v>266565</v>
      </c>
      <c r="J9" s="20">
        <f>H9-I9</f>
        <v>402</v>
      </c>
      <c r="K9" s="12"/>
      <c r="L9" s="12"/>
      <c r="M9" s="12"/>
      <c r="N9" s="12"/>
      <c r="O9" s="12"/>
      <c r="P9" s="19"/>
      <c r="Q9" s="12"/>
    </row>
    <row r="10" spans="1:17" s="27" customFormat="1" x14ac:dyDescent="0.3">
      <c r="A10" s="22"/>
      <c r="B10" s="22"/>
      <c r="C10" s="22" t="s">
        <v>36</v>
      </c>
      <c r="D10" s="22"/>
      <c r="E10" s="22"/>
      <c r="F10" s="22"/>
      <c r="G10" s="22"/>
      <c r="H10" s="23"/>
      <c r="I10" s="23"/>
      <c r="J10" s="24"/>
      <c r="K10" s="25"/>
      <c r="L10" s="25"/>
      <c r="M10" s="25"/>
      <c r="N10" s="25"/>
      <c r="O10" s="25"/>
      <c r="P10" s="26"/>
      <c r="Q10" s="25"/>
    </row>
    <row r="11" spans="1:17" x14ac:dyDescent="0.3">
      <c r="A11" s="3" t="s">
        <v>18</v>
      </c>
      <c r="B11" s="4" t="s">
        <v>0</v>
      </c>
      <c r="C11" s="5" t="s">
        <v>1</v>
      </c>
      <c r="D11" s="6" t="s">
        <v>2</v>
      </c>
      <c r="E11" s="7" t="s">
        <v>3</v>
      </c>
      <c r="F11" s="8" t="s">
        <v>4</v>
      </c>
      <c r="G11" s="9" t="s">
        <v>5</v>
      </c>
    </row>
    <row r="12" spans="1:17" x14ac:dyDescent="0.3">
      <c r="A12" s="3" t="s">
        <v>24</v>
      </c>
      <c r="B12" s="4" t="s">
        <v>6</v>
      </c>
      <c r="C12" s="5" t="s">
        <v>20</v>
      </c>
      <c r="D12" s="6" t="s">
        <v>21</v>
      </c>
      <c r="E12" s="7"/>
      <c r="F12" s="8"/>
      <c r="G12" s="9" t="s">
        <v>22</v>
      </c>
    </row>
    <row r="13" spans="1:17" ht="15.6" x14ac:dyDescent="0.3">
      <c r="A13" s="15" t="s">
        <v>10</v>
      </c>
      <c r="B13" s="4" t="s">
        <v>11</v>
      </c>
      <c r="C13" s="5" t="s">
        <v>12</v>
      </c>
      <c r="D13" s="6" t="s">
        <v>12</v>
      </c>
      <c r="E13" s="7" t="s">
        <v>12</v>
      </c>
      <c r="F13" s="8" t="s">
        <v>12</v>
      </c>
      <c r="G13" s="9" t="s">
        <v>12</v>
      </c>
      <c r="H13" s="16" t="s">
        <v>13</v>
      </c>
      <c r="I13" s="8" t="s">
        <v>25</v>
      </c>
      <c r="J13" s="1" t="s">
        <v>31</v>
      </c>
    </row>
    <row r="14" spans="1:17" x14ac:dyDescent="0.3">
      <c r="A14" s="15">
        <v>1</v>
      </c>
      <c r="B14" s="4" t="s">
        <v>14</v>
      </c>
      <c r="C14" s="5">
        <v>84630</v>
      </c>
      <c r="D14" s="6">
        <v>0</v>
      </c>
      <c r="E14" s="7">
        <v>0</v>
      </c>
      <c r="F14" s="8">
        <v>0</v>
      </c>
      <c r="G14" s="9"/>
      <c r="H14" s="16"/>
      <c r="I14" s="8">
        <v>111719</v>
      </c>
      <c r="J14" s="20" t="s">
        <v>33</v>
      </c>
    </row>
    <row r="15" spans="1:17" x14ac:dyDescent="0.3">
      <c r="A15" s="15">
        <v>2</v>
      </c>
      <c r="B15" s="4" t="s">
        <v>15</v>
      </c>
      <c r="C15" s="5">
        <v>4013</v>
      </c>
      <c r="D15" s="6">
        <v>0</v>
      </c>
      <c r="E15" s="7">
        <v>0</v>
      </c>
      <c r="F15" s="8">
        <v>0</v>
      </c>
      <c r="G15" s="9"/>
      <c r="H15" s="16"/>
      <c r="I15" s="8">
        <v>46000</v>
      </c>
      <c r="J15" s="20" t="s">
        <v>29</v>
      </c>
    </row>
    <row r="16" spans="1:17" x14ac:dyDescent="0.3">
      <c r="A16" s="15">
        <v>3</v>
      </c>
      <c r="B16" s="4" t="s">
        <v>16</v>
      </c>
      <c r="C16" s="5">
        <v>23206</v>
      </c>
      <c r="D16" s="6">
        <v>0</v>
      </c>
      <c r="E16" s="7">
        <v>0</v>
      </c>
      <c r="F16" s="8">
        <v>0</v>
      </c>
      <c r="G16" s="9"/>
      <c r="H16" s="16"/>
      <c r="I16" s="8">
        <v>294000</v>
      </c>
      <c r="J16" s="20" t="s">
        <v>30</v>
      </c>
    </row>
    <row r="17" spans="1:10" x14ac:dyDescent="0.3">
      <c r="A17" s="15">
        <v>4</v>
      </c>
      <c r="B17" s="4" t="s">
        <v>23</v>
      </c>
      <c r="C17" s="5">
        <v>46000</v>
      </c>
      <c r="D17" s="6">
        <v>0</v>
      </c>
      <c r="E17" s="7">
        <v>0</v>
      </c>
      <c r="F17" s="8">
        <v>0</v>
      </c>
      <c r="G17" s="9"/>
      <c r="H17" s="16"/>
      <c r="I17" s="8"/>
      <c r="J17" s="21"/>
    </row>
    <row r="18" spans="1:10" x14ac:dyDescent="0.3">
      <c r="A18" s="15"/>
      <c r="B18" s="4" t="s">
        <v>13</v>
      </c>
      <c r="C18" s="5">
        <v>157849</v>
      </c>
      <c r="D18" s="6">
        <v>0</v>
      </c>
      <c r="E18" s="7">
        <v>0</v>
      </c>
      <c r="F18" s="8">
        <v>0</v>
      </c>
      <c r="G18" s="9">
        <v>294000</v>
      </c>
      <c r="H18" s="16">
        <v>451849</v>
      </c>
      <c r="I18" s="8">
        <f>SUM(I14:I17)</f>
        <v>451719</v>
      </c>
      <c r="J18" s="20">
        <f>H18-I18</f>
        <v>130</v>
      </c>
    </row>
    <row r="20" spans="1:10" x14ac:dyDescent="0.3">
      <c r="B20" s="28" t="s">
        <v>28</v>
      </c>
      <c r="C20" s="28"/>
      <c r="D20" s="28"/>
    </row>
    <row r="21" spans="1:10" x14ac:dyDescent="0.3">
      <c r="A21" s="3"/>
      <c r="B21" s="4" t="s">
        <v>0</v>
      </c>
      <c r="C21" s="5" t="s">
        <v>1</v>
      </c>
      <c r="D21" s="6" t="s">
        <v>2</v>
      </c>
      <c r="E21" s="7" t="s">
        <v>3</v>
      </c>
      <c r="F21" s="8" t="s">
        <v>4</v>
      </c>
      <c r="G21" s="9" t="s">
        <v>5</v>
      </c>
    </row>
    <row r="22" spans="1:10" x14ac:dyDescent="0.3">
      <c r="A22" s="3"/>
      <c r="B22" s="4" t="s">
        <v>6</v>
      </c>
      <c r="C22" s="5" t="s">
        <v>26</v>
      </c>
      <c r="D22" s="6" t="s">
        <v>27</v>
      </c>
      <c r="E22" s="7"/>
      <c r="F22" s="8"/>
      <c r="G22" s="9"/>
    </row>
    <row r="23" spans="1:10" ht="15.6" x14ac:dyDescent="0.3">
      <c r="A23" s="15" t="s">
        <v>10</v>
      </c>
      <c r="B23" s="4" t="s">
        <v>11</v>
      </c>
      <c r="C23" s="5" t="s">
        <v>12</v>
      </c>
      <c r="D23" s="6" t="s">
        <v>12</v>
      </c>
      <c r="E23" s="7" t="s">
        <v>12</v>
      </c>
      <c r="F23" s="8" t="s">
        <v>12</v>
      </c>
      <c r="G23" s="9" t="s">
        <v>12</v>
      </c>
      <c r="H23" s="16" t="s">
        <v>13</v>
      </c>
      <c r="I23" s="8" t="s">
        <v>25</v>
      </c>
      <c r="J23" s="1" t="s">
        <v>31</v>
      </c>
    </row>
    <row r="24" spans="1:10" x14ac:dyDescent="0.3">
      <c r="A24" s="15">
        <v>1</v>
      </c>
      <c r="B24" s="4" t="s">
        <v>14</v>
      </c>
      <c r="C24" s="5">
        <f>C5+C14</f>
        <v>147112</v>
      </c>
      <c r="D24" s="6">
        <f>D5+D14</f>
        <v>3600</v>
      </c>
      <c r="E24" s="7">
        <v>0</v>
      </c>
      <c r="F24" s="8">
        <v>0</v>
      </c>
      <c r="G24" s="9"/>
      <c r="H24" s="16"/>
      <c r="I24" s="8">
        <f>I5+I14</f>
        <v>156631</v>
      </c>
      <c r="J24" s="20" t="s">
        <v>34</v>
      </c>
    </row>
    <row r="25" spans="1:10" x14ac:dyDescent="0.3">
      <c r="A25" s="15">
        <v>2</v>
      </c>
      <c r="B25" s="4" t="s">
        <v>15</v>
      </c>
      <c r="C25" s="5">
        <f>C6+C15</f>
        <v>7045</v>
      </c>
      <c r="D25" s="6">
        <f>D6+D15</f>
        <v>700</v>
      </c>
      <c r="E25" s="7">
        <v>0</v>
      </c>
      <c r="F25" s="8">
        <v>0</v>
      </c>
      <c r="G25" s="9"/>
      <c r="H25" s="16"/>
      <c r="I25" s="8">
        <f>I6+I15</f>
        <v>70500</v>
      </c>
      <c r="J25" s="20" t="s">
        <v>29</v>
      </c>
    </row>
    <row r="26" spans="1:10" x14ac:dyDescent="0.3">
      <c r="A26" s="15">
        <v>3</v>
      </c>
      <c r="B26" s="4" t="s">
        <v>16</v>
      </c>
      <c r="C26" s="5">
        <f>C7+C16</f>
        <v>23206</v>
      </c>
      <c r="D26" s="6">
        <f>D7+D16</f>
        <v>0</v>
      </c>
      <c r="E26" s="7">
        <v>0</v>
      </c>
      <c r="F26" s="8">
        <v>0</v>
      </c>
      <c r="G26" s="9"/>
      <c r="H26" s="16"/>
      <c r="I26" s="8">
        <f>I7+I16</f>
        <v>491153</v>
      </c>
      <c r="J26" s="20" t="s">
        <v>30</v>
      </c>
    </row>
    <row r="27" spans="1:10" x14ac:dyDescent="0.3">
      <c r="A27" s="15">
        <v>4</v>
      </c>
      <c r="B27" s="4" t="s">
        <v>23</v>
      </c>
      <c r="C27" s="5">
        <f>C8+C17</f>
        <v>46000</v>
      </c>
      <c r="D27" s="6">
        <f>D8+D17</f>
        <v>0</v>
      </c>
      <c r="E27" s="7">
        <v>0</v>
      </c>
      <c r="F27" s="8">
        <v>0</v>
      </c>
      <c r="G27" s="9"/>
      <c r="H27" s="16"/>
      <c r="I27" s="8"/>
      <c r="J27" s="21"/>
    </row>
    <row r="28" spans="1:10" x14ac:dyDescent="0.3">
      <c r="A28" s="15"/>
      <c r="B28" s="4" t="s">
        <v>13</v>
      </c>
      <c r="C28" s="5">
        <f>C9+C18</f>
        <v>223363</v>
      </c>
      <c r="D28" s="6">
        <f>D9+D18</f>
        <v>4300</v>
      </c>
      <c r="E28" s="7">
        <v>0</v>
      </c>
      <c r="F28" s="8">
        <v>0</v>
      </c>
      <c r="G28" s="9">
        <f>G9+G18</f>
        <v>491153</v>
      </c>
      <c r="H28" s="16">
        <f>H9+H18</f>
        <v>718816</v>
      </c>
      <c r="I28" s="8">
        <f>I9+I18</f>
        <v>718284</v>
      </c>
      <c r="J28" s="20">
        <f>H28-I28</f>
        <v>532</v>
      </c>
    </row>
  </sheetData>
  <mergeCells count="1">
    <mergeCell ref="B20:D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2021-01-16T08:04:28Z</dcterms:modified>
</cp:coreProperties>
</file>