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EUP-202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7" i="1" l="1"/>
  <c r="I26" i="1"/>
  <c r="I25" i="1"/>
  <c r="H25" i="1"/>
  <c r="S22" i="1"/>
  <c r="R22" i="1"/>
  <c r="L22" i="1"/>
  <c r="K22" i="1"/>
  <c r="Q20" i="1"/>
  <c r="P20" i="1"/>
  <c r="O20" i="1"/>
  <c r="N20" i="1"/>
  <c r="J20" i="1"/>
  <c r="I20" i="1"/>
  <c r="H20" i="1"/>
  <c r="G20" i="1"/>
  <c r="F20" i="1"/>
  <c r="E20" i="1"/>
  <c r="D20" i="1"/>
  <c r="C20" i="1"/>
  <c r="S19" i="1"/>
  <c r="R19" i="1"/>
  <c r="L19" i="1"/>
  <c r="K19" i="1"/>
  <c r="S18" i="1"/>
  <c r="R18" i="1"/>
  <c r="L18" i="1"/>
  <c r="K18" i="1"/>
  <c r="S17" i="1"/>
  <c r="R17" i="1"/>
  <c r="L17" i="1"/>
  <c r="K17" i="1"/>
  <c r="S16" i="1"/>
  <c r="R16" i="1"/>
  <c r="L16" i="1"/>
  <c r="K16" i="1"/>
  <c r="S15" i="1"/>
  <c r="R15" i="1"/>
  <c r="L15" i="1"/>
  <c r="K15" i="1"/>
  <c r="S14" i="1"/>
  <c r="R14" i="1"/>
  <c r="L14" i="1"/>
  <c r="K14" i="1"/>
  <c r="S13" i="1"/>
  <c r="R13" i="1"/>
  <c r="L13" i="1"/>
  <c r="K13" i="1"/>
  <c r="S12" i="1"/>
  <c r="R12" i="1"/>
  <c r="L12" i="1"/>
  <c r="K12" i="1"/>
  <c r="S11" i="1"/>
  <c r="R11" i="1"/>
  <c r="L11" i="1"/>
  <c r="K11" i="1"/>
  <c r="S10" i="1"/>
  <c r="R10" i="1"/>
  <c r="L10" i="1"/>
  <c r="K10" i="1"/>
  <c r="S9" i="1"/>
  <c r="R9" i="1"/>
  <c r="L9" i="1"/>
  <c r="K9" i="1"/>
  <c r="S8" i="1"/>
  <c r="R8" i="1"/>
  <c r="L8" i="1"/>
  <c r="K8" i="1"/>
  <c r="S7" i="1"/>
  <c r="R7" i="1"/>
  <c r="L7" i="1"/>
  <c r="K7" i="1"/>
  <c r="S6" i="1"/>
  <c r="R6" i="1"/>
  <c r="L6" i="1"/>
  <c r="K6" i="1"/>
  <c r="S5" i="1"/>
  <c r="R5" i="1"/>
  <c r="L5" i="1"/>
  <c r="K5" i="1"/>
  <c r="S4" i="1"/>
  <c r="S20" i="1" s="1"/>
  <c r="R4" i="1"/>
  <c r="R20" i="1" s="1"/>
  <c r="L4" i="1"/>
  <c r="L20" i="1" s="1"/>
  <c r="K4" i="1"/>
  <c r="K20" i="1" s="1"/>
</calcChain>
</file>

<file path=xl/sharedStrings.xml><?xml version="1.0" encoding="utf-8"?>
<sst xmlns="http://schemas.openxmlformats.org/spreadsheetml/2006/main" count="58" uniqueCount="31">
  <si>
    <t>Total</t>
  </si>
  <si>
    <t>TERRITORY</t>
  </si>
  <si>
    <t>DISTRIBUTOR NAME</t>
  </si>
  <si>
    <t>GD</t>
  </si>
  <si>
    <t>Ach.</t>
  </si>
  <si>
    <t>Roberstganj</t>
  </si>
  <si>
    <t>GUPTA BEEJ BHANDAR &amp; KRISHI YANTRA-FC</t>
  </si>
  <si>
    <t>Prayagraj</t>
  </si>
  <si>
    <t>AMBER AGRO TRADERS-FC</t>
  </si>
  <si>
    <t>MAA TRADERS-FC</t>
  </si>
  <si>
    <t>AYUSH BEEJ BHANDAR-FC</t>
  </si>
  <si>
    <t>PRAKASH BEEJ BHANDAR-FC</t>
  </si>
  <si>
    <t>Gorakhpur</t>
  </si>
  <si>
    <t>BHARAT KRISHI BEEJ BHANDAR-FC</t>
  </si>
  <si>
    <t>Ballia</t>
  </si>
  <si>
    <t>JAIRAM BEEJ BHANDAR</t>
  </si>
  <si>
    <t>MADHESIYA TRADERS-FC</t>
  </si>
  <si>
    <t>PRADEEP BEEJ BHANDAR-FC</t>
  </si>
  <si>
    <t>KASAUDHAN FERTILIZER AGENCY-FC</t>
  </si>
  <si>
    <t>KRISHNA SEED STORE-FC</t>
  </si>
  <si>
    <t>ANNAPURNA SEEDS-FC</t>
  </si>
  <si>
    <t>SHIV BEEJ BHANDAR-FC</t>
  </si>
  <si>
    <t>SUNIL BEEJ BHANDAR-FC</t>
  </si>
  <si>
    <t>NEW KISAN BEEJ BHANDAR-FC</t>
  </si>
  <si>
    <t>KRISHAK SEWA KENDRA-FC</t>
  </si>
  <si>
    <t>EUP</t>
  </si>
  <si>
    <t>Focus product Total target</t>
  </si>
  <si>
    <t>Out of total target 25 % Dist targt</t>
  </si>
  <si>
    <t>Achieved Volume of Focused product Volume</t>
  </si>
  <si>
    <t>Out of 25 % Distributor focus product ach.</t>
  </si>
  <si>
    <t>EUP TOP 25 % DISTRIBUTOR FOCUS PRODUCT DATA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</si>
</sst>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0" fillId="0" borderId="1" xfId="0" applyBorder="1"/>
    <xf numFmtId="9" fontId="0" fillId="0" borderId="0" xfId="1" applyFont="1"/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B17" sqref="B17"/>
    </sheetView>
  </sheetViews>
  <sheetFormatPr defaultRowHeight="14.5" x14ac:dyDescent="0.35"/>
  <cols>
    <col min="1" max="1" width="10" bestFit="1" customWidth="1"/>
    <col min="2" max="2" width="37.6328125" bestFit="1" customWidth="1"/>
  </cols>
  <sheetData>
    <row r="1" spans="1:19" ht="15" thickBot="1" x14ac:dyDescent="0.4">
      <c r="A1" s="8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9" ht="15" thickBot="1" x14ac:dyDescent="0.4">
      <c r="C2" s="7">
        <v>2111</v>
      </c>
      <c r="D2" s="7"/>
      <c r="E2" s="7">
        <v>2233</v>
      </c>
      <c r="F2" s="7"/>
      <c r="G2" s="7">
        <v>2318</v>
      </c>
      <c r="H2" s="7"/>
      <c r="I2" s="7">
        <v>2228</v>
      </c>
      <c r="J2" s="7"/>
      <c r="K2" s="7" t="s">
        <v>0</v>
      </c>
      <c r="L2" s="7"/>
      <c r="M2" s="2"/>
      <c r="N2" s="1">
        <v>4343</v>
      </c>
      <c r="O2" s="1"/>
      <c r="P2" s="1">
        <v>4226</v>
      </c>
      <c r="Q2" s="1"/>
      <c r="R2" s="1" t="s">
        <v>0</v>
      </c>
      <c r="S2" s="1"/>
    </row>
    <row r="3" spans="1:19" x14ac:dyDescent="0.35">
      <c r="A3" s="3" t="s">
        <v>1</v>
      </c>
      <c r="B3" s="4" t="s">
        <v>2</v>
      </c>
      <c r="C3" s="5" t="s">
        <v>3</v>
      </c>
      <c r="D3" s="5" t="s">
        <v>4</v>
      </c>
      <c r="E3" s="5" t="s">
        <v>3</v>
      </c>
      <c r="F3" s="5" t="s">
        <v>4</v>
      </c>
      <c r="G3" s="5" t="s">
        <v>3</v>
      </c>
      <c r="H3" s="5" t="s">
        <v>4</v>
      </c>
      <c r="I3" s="5" t="s">
        <v>3</v>
      </c>
      <c r="J3" s="5" t="s">
        <v>4</v>
      </c>
      <c r="K3" s="5" t="s">
        <v>3</v>
      </c>
      <c r="L3" s="5" t="s">
        <v>4</v>
      </c>
      <c r="M3" s="5"/>
      <c r="N3" s="5" t="s">
        <v>3</v>
      </c>
      <c r="O3" s="5" t="s">
        <v>4</v>
      </c>
      <c r="P3" s="5" t="s">
        <v>3</v>
      </c>
      <c r="Q3" s="5" t="s">
        <v>4</v>
      </c>
      <c r="R3" s="5" t="s">
        <v>3</v>
      </c>
      <c r="S3" s="5" t="s">
        <v>4</v>
      </c>
    </row>
    <row r="4" spans="1:19" x14ac:dyDescent="0.35">
      <c r="A4" s="5" t="s">
        <v>5</v>
      </c>
      <c r="B4" s="5" t="s">
        <v>6</v>
      </c>
      <c r="C4" s="5">
        <v>13</v>
      </c>
      <c r="D4" s="5">
        <v>16.66</v>
      </c>
      <c r="E4" s="5">
        <v>0</v>
      </c>
      <c r="F4" s="5">
        <v>0</v>
      </c>
      <c r="G4" s="5">
        <v>0</v>
      </c>
      <c r="H4" s="5">
        <v>0</v>
      </c>
      <c r="I4" s="5">
        <v>0.5</v>
      </c>
      <c r="J4" s="5">
        <v>9.2999999999999999E-2</v>
      </c>
      <c r="K4" s="5">
        <f>SUM(C4+E4+G4+I4)</f>
        <v>13.5</v>
      </c>
      <c r="L4" s="5">
        <f>SUM(D4+F4+H4+J4)</f>
        <v>16.753</v>
      </c>
      <c r="N4" s="5">
        <v>0</v>
      </c>
      <c r="O4" s="5">
        <v>0</v>
      </c>
      <c r="P4" s="5">
        <v>2</v>
      </c>
      <c r="Q4" s="5">
        <v>0</v>
      </c>
      <c r="R4" s="5">
        <f>SUM(N4+P4)</f>
        <v>2</v>
      </c>
      <c r="S4" s="5">
        <f>SUM(O4+Q4)</f>
        <v>0</v>
      </c>
    </row>
    <row r="5" spans="1:19" x14ac:dyDescent="0.35">
      <c r="A5" s="5" t="s">
        <v>7</v>
      </c>
      <c r="B5" s="5" t="s">
        <v>8</v>
      </c>
      <c r="C5" s="5">
        <v>1</v>
      </c>
      <c r="D5" s="5">
        <v>1.1399999999999999</v>
      </c>
      <c r="E5" s="5">
        <v>4</v>
      </c>
      <c r="F5" s="5">
        <v>9.1</v>
      </c>
      <c r="G5" s="5">
        <v>2</v>
      </c>
      <c r="H5" s="5">
        <v>0.621</v>
      </c>
      <c r="I5" s="5">
        <v>0</v>
      </c>
      <c r="J5" s="5">
        <v>0</v>
      </c>
      <c r="K5" s="5">
        <f t="shared" ref="K5:L19" si="0">SUM(C5+E5+G5+I5)</f>
        <v>7</v>
      </c>
      <c r="L5" s="5">
        <f t="shared" si="0"/>
        <v>10.861000000000001</v>
      </c>
      <c r="N5" s="5">
        <v>0</v>
      </c>
      <c r="O5" s="5">
        <v>0</v>
      </c>
      <c r="P5" s="5">
        <v>8</v>
      </c>
      <c r="Q5" s="5">
        <v>2.2999999999999998</v>
      </c>
      <c r="R5" s="5">
        <f t="shared" ref="R5:S19" si="1">SUM(N5+P5)</f>
        <v>8</v>
      </c>
      <c r="S5" s="5">
        <f t="shared" si="1"/>
        <v>2.2999999999999998</v>
      </c>
    </row>
    <row r="6" spans="1:19" x14ac:dyDescent="0.35">
      <c r="A6" s="5" t="s">
        <v>7</v>
      </c>
      <c r="B6" s="5" t="s">
        <v>9</v>
      </c>
      <c r="C6" s="5">
        <v>5</v>
      </c>
      <c r="D6" s="5">
        <v>9.31</v>
      </c>
      <c r="E6" s="5">
        <v>3</v>
      </c>
      <c r="F6" s="5">
        <v>1.18</v>
      </c>
      <c r="G6" s="5">
        <v>1</v>
      </c>
      <c r="H6" s="5">
        <v>8.4000000000000005E-2</v>
      </c>
      <c r="I6" s="5">
        <v>0</v>
      </c>
      <c r="J6" s="5">
        <v>0</v>
      </c>
      <c r="K6" s="5">
        <f t="shared" si="0"/>
        <v>9</v>
      </c>
      <c r="L6" s="5">
        <f t="shared" si="0"/>
        <v>10.574</v>
      </c>
      <c r="N6" s="5">
        <v>0</v>
      </c>
      <c r="O6" s="5">
        <v>0</v>
      </c>
      <c r="P6" s="5">
        <v>12</v>
      </c>
      <c r="Q6" s="5">
        <v>11.5</v>
      </c>
      <c r="R6" s="5">
        <f t="shared" si="1"/>
        <v>12</v>
      </c>
      <c r="S6" s="5">
        <f t="shared" si="1"/>
        <v>11.5</v>
      </c>
    </row>
    <row r="7" spans="1:19" x14ac:dyDescent="0.35">
      <c r="A7" s="5" t="s">
        <v>5</v>
      </c>
      <c r="B7" s="5" t="s">
        <v>10</v>
      </c>
      <c r="C7" s="5">
        <v>10</v>
      </c>
      <c r="D7" s="5">
        <v>5.27</v>
      </c>
      <c r="E7" s="5">
        <v>0</v>
      </c>
      <c r="F7" s="5">
        <v>0</v>
      </c>
      <c r="G7" s="5">
        <v>0</v>
      </c>
      <c r="H7" s="5">
        <v>0</v>
      </c>
      <c r="I7" s="5">
        <v>0.5</v>
      </c>
      <c r="J7" s="5">
        <v>0.16200000000000001</v>
      </c>
      <c r="K7" s="5">
        <f t="shared" si="0"/>
        <v>10.5</v>
      </c>
      <c r="L7" s="5">
        <f t="shared" si="0"/>
        <v>5.4319999999999995</v>
      </c>
      <c r="N7" s="5">
        <v>0</v>
      </c>
      <c r="O7" s="5">
        <v>0</v>
      </c>
      <c r="P7" s="5">
        <v>0</v>
      </c>
      <c r="Q7" s="5">
        <v>0</v>
      </c>
      <c r="R7" s="5">
        <f t="shared" si="1"/>
        <v>0</v>
      </c>
      <c r="S7" s="5">
        <f t="shared" si="1"/>
        <v>0</v>
      </c>
    </row>
    <row r="8" spans="1:19" x14ac:dyDescent="0.35">
      <c r="A8" s="5" t="s">
        <v>7</v>
      </c>
      <c r="B8" s="5" t="s">
        <v>11</v>
      </c>
      <c r="C8" s="5">
        <v>0.5</v>
      </c>
      <c r="D8" s="5">
        <v>0.6</v>
      </c>
      <c r="E8" s="5">
        <v>6</v>
      </c>
      <c r="F8" s="5">
        <v>5.0999999999999996</v>
      </c>
      <c r="G8" s="5">
        <v>1</v>
      </c>
      <c r="H8" s="5">
        <v>0.31</v>
      </c>
      <c r="I8" s="5">
        <v>0.5</v>
      </c>
      <c r="J8" s="5">
        <v>0</v>
      </c>
      <c r="K8" s="5">
        <f t="shared" si="0"/>
        <v>8</v>
      </c>
      <c r="L8" s="5">
        <f t="shared" si="0"/>
        <v>6.0099999999999989</v>
      </c>
      <c r="N8" s="5">
        <v>0</v>
      </c>
      <c r="O8" s="5">
        <v>0</v>
      </c>
      <c r="P8" s="5">
        <v>0</v>
      </c>
      <c r="Q8" s="5">
        <v>0</v>
      </c>
      <c r="R8" s="5">
        <f t="shared" si="1"/>
        <v>0</v>
      </c>
      <c r="S8" s="5">
        <f t="shared" si="1"/>
        <v>0</v>
      </c>
    </row>
    <row r="9" spans="1:19" x14ac:dyDescent="0.35">
      <c r="A9" s="5" t="s">
        <v>12</v>
      </c>
      <c r="B9" s="5" t="s">
        <v>13</v>
      </c>
      <c r="C9" s="5">
        <v>0</v>
      </c>
      <c r="D9" s="5">
        <v>0</v>
      </c>
      <c r="E9" s="5">
        <v>1.5</v>
      </c>
      <c r="F9" s="5">
        <v>0.92700000000000005</v>
      </c>
      <c r="G9" s="5">
        <v>0</v>
      </c>
      <c r="H9" s="5">
        <v>0</v>
      </c>
      <c r="I9" s="5">
        <v>0</v>
      </c>
      <c r="J9" s="5">
        <v>0</v>
      </c>
      <c r="K9" s="5">
        <f t="shared" si="0"/>
        <v>1.5</v>
      </c>
      <c r="L9" s="5">
        <f t="shared" si="0"/>
        <v>0.92700000000000005</v>
      </c>
      <c r="N9" s="5">
        <v>0</v>
      </c>
      <c r="O9" s="5">
        <v>0</v>
      </c>
      <c r="P9" s="5">
        <v>2</v>
      </c>
      <c r="Q9" s="5">
        <v>0</v>
      </c>
      <c r="R9" s="5">
        <f t="shared" si="1"/>
        <v>2</v>
      </c>
      <c r="S9" s="5">
        <f t="shared" si="1"/>
        <v>0</v>
      </c>
    </row>
    <row r="10" spans="1:19" x14ac:dyDescent="0.35">
      <c r="A10" s="5" t="s">
        <v>14</v>
      </c>
      <c r="B10" s="5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0.5</v>
      </c>
      <c r="H10" s="5">
        <v>0</v>
      </c>
      <c r="I10" s="5">
        <v>1</v>
      </c>
      <c r="J10" s="5">
        <v>0</v>
      </c>
      <c r="K10" s="5">
        <f t="shared" si="0"/>
        <v>1.5</v>
      </c>
      <c r="L10" s="5">
        <f t="shared" si="0"/>
        <v>0</v>
      </c>
      <c r="N10" s="5">
        <v>0</v>
      </c>
      <c r="O10" s="5">
        <v>1</v>
      </c>
      <c r="P10" s="5">
        <v>68</v>
      </c>
      <c r="Q10" s="5">
        <v>10</v>
      </c>
      <c r="R10" s="5">
        <f t="shared" si="1"/>
        <v>68</v>
      </c>
      <c r="S10" s="5">
        <f t="shared" si="1"/>
        <v>11</v>
      </c>
    </row>
    <row r="11" spans="1:19" x14ac:dyDescent="0.35">
      <c r="A11" s="5" t="s">
        <v>12</v>
      </c>
      <c r="B11" s="5" t="s">
        <v>16</v>
      </c>
      <c r="C11" s="5">
        <v>0</v>
      </c>
      <c r="D11" s="5">
        <v>0</v>
      </c>
      <c r="E11" s="5">
        <v>1.5</v>
      </c>
      <c r="F11" s="5">
        <v>1.1499999999999999</v>
      </c>
      <c r="G11" s="5">
        <v>0</v>
      </c>
      <c r="H11" s="5">
        <v>0</v>
      </c>
      <c r="I11" s="5">
        <v>0</v>
      </c>
      <c r="J11" s="5">
        <v>0</v>
      </c>
      <c r="K11" s="5">
        <f t="shared" si="0"/>
        <v>1.5</v>
      </c>
      <c r="L11" s="5">
        <f t="shared" si="0"/>
        <v>1.1499999999999999</v>
      </c>
      <c r="N11" s="5">
        <v>0</v>
      </c>
      <c r="O11" s="5">
        <v>0</v>
      </c>
      <c r="P11" s="5">
        <v>0.48</v>
      </c>
      <c r="Q11" s="5">
        <v>0</v>
      </c>
      <c r="R11" s="5">
        <f t="shared" si="1"/>
        <v>0.48</v>
      </c>
      <c r="S11" s="5">
        <f t="shared" si="1"/>
        <v>0</v>
      </c>
    </row>
    <row r="12" spans="1:19" x14ac:dyDescent="0.35">
      <c r="A12" s="5" t="s">
        <v>12</v>
      </c>
      <c r="B12" s="5" t="s">
        <v>17</v>
      </c>
      <c r="C12" s="5">
        <v>0</v>
      </c>
      <c r="D12" s="5">
        <v>0</v>
      </c>
      <c r="E12" s="5">
        <v>2</v>
      </c>
      <c r="F12" s="5">
        <v>0.62</v>
      </c>
      <c r="G12" s="5">
        <v>1</v>
      </c>
      <c r="H12" s="5">
        <v>0.66</v>
      </c>
      <c r="I12" s="5">
        <v>0</v>
      </c>
      <c r="J12" s="5">
        <v>0</v>
      </c>
      <c r="K12" s="5">
        <f t="shared" si="0"/>
        <v>3</v>
      </c>
      <c r="L12" s="5">
        <f t="shared" si="0"/>
        <v>1.28</v>
      </c>
      <c r="N12" s="5">
        <v>0</v>
      </c>
      <c r="O12" s="5">
        <v>0</v>
      </c>
      <c r="P12" s="5">
        <v>3</v>
      </c>
      <c r="Q12" s="5">
        <v>1.62</v>
      </c>
      <c r="R12" s="5">
        <f t="shared" si="1"/>
        <v>3</v>
      </c>
      <c r="S12" s="5">
        <f t="shared" si="1"/>
        <v>1.62</v>
      </c>
    </row>
    <row r="13" spans="1:19" x14ac:dyDescent="0.35">
      <c r="A13" s="5" t="s">
        <v>12</v>
      </c>
      <c r="B13" s="5" t="s">
        <v>18</v>
      </c>
      <c r="C13" s="5">
        <v>0</v>
      </c>
      <c r="D13" s="5">
        <v>0</v>
      </c>
      <c r="E13" s="5">
        <v>1.5</v>
      </c>
      <c r="F13" s="5">
        <v>1.06</v>
      </c>
      <c r="G13" s="5">
        <v>0</v>
      </c>
      <c r="H13" s="5">
        <v>0</v>
      </c>
      <c r="I13" s="5">
        <v>0</v>
      </c>
      <c r="J13" s="5">
        <v>0</v>
      </c>
      <c r="K13" s="5">
        <f t="shared" si="0"/>
        <v>1.5</v>
      </c>
      <c r="L13" s="5">
        <f t="shared" si="0"/>
        <v>1.06</v>
      </c>
      <c r="N13" s="5">
        <v>0</v>
      </c>
      <c r="O13" s="5">
        <v>0</v>
      </c>
      <c r="P13" s="5">
        <v>0</v>
      </c>
      <c r="Q13" s="5">
        <v>0</v>
      </c>
      <c r="R13" s="5">
        <f t="shared" si="1"/>
        <v>0</v>
      </c>
      <c r="S13" s="5">
        <f t="shared" si="1"/>
        <v>0</v>
      </c>
    </row>
    <row r="14" spans="1:19" x14ac:dyDescent="0.35">
      <c r="A14" s="5" t="s">
        <v>12</v>
      </c>
      <c r="B14" s="5" t="s">
        <v>19</v>
      </c>
      <c r="C14" s="5">
        <v>0</v>
      </c>
      <c r="D14" s="5">
        <v>0</v>
      </c>
      <c r="E14" s="5">
        <v>1.5</v>
      </c>
      <c r="F14" s="5">
        <v>0.36599999999999999</v>
      </c>
      <c r="G14" s="5">
        <v>0</v>
      </c>
      <c r="H14" s="5">
        <v>0</v>
      </c>
      <c r="I14" s="5">
        <v>0</v>
      </c>
      <c r="J14" s="5">
        <v>0</v>
      </c>
      <c r="K14" s="5">
        <f t="shared" si="0"/>
        <v>1.5</v>
      </c>
      <c r="L14" s="5">
        <f t="shared" si="0"/>
        <v>0.36599999999999999</v>
      </c>
      <c r="N14" s="5">
        <v>0</v>
      </c>
      <c r="O14" s="5">
        <v>0</v>
      </c>
      <c r="P14" s="5">
        <v>2</v>
      </c>
      <c r="Q14" s="5">
        <v>0</v>
      </c>
      <c r="R14" s="5">
        <f t="shared" si="1"/>
        <v>2</v>
      </c>
      <c r="S14" s="5">
        <f t="shared" si="1"/>
        <v>0</v>
      </c>
    </row>
    <row r="15" spans="1:19" x14ac:dyDescent="0.35">
      <c r="A15" s="5" t="s">
        <v>5</v>
      </c>
      <c r="B15" s="5" t="s">
        <v>20</v>
      </c>
      <c r="C15" s="5">
        <v>2</v>
      </c>
      <c r="D15" s="5">
        <v>0.33900000000000002</v>
      </c>
      <c r="E15" s="5">
        <v>2</v>
      </c>
      <c r="F15" s="5">
        <v>0.3</v>
      </c>
      <c r="G15" s="5">
        <v>2</v>
      </c>
      <c r="H15" s="5">
        <v>0.21</v>
      </c>
      <c r="I15" s="5">
        <v>1</v>
      </c>
      <c r="J15" s="5">
        <v>5.3999999999999999E-2</v>
      </c>
      <c r="K15" s="5">
        <f t="shared" si="0"/>
        <v>7</v>
      </c>
      <c r="L15" s="5">
        <f t="shared" si="0"/>
        <v>0.90300000000000002</v>
      </c>
      <c r="N15" s="5">
        <v>1</v>
      </c>
      <c r="O15" s="5">
        <v>0</v>
      </c>
      <c r="P15" s="5">
        <v>21</v>
      </c>
      <c r="Q15" s="5">
        <v>28.8</v>
      </c>
      <c r="R15" s="5">
        <f t="shared" si="1"/>
        <v>22</v>
      </c>
      <c r="S15" s="5">
        <f t="shared" si="1"/>
        <v>28.8</v>
      </c>
    </row>
    <row r="16" spans="1:19" x14ac:dyDescent="0.35">
      <c r="A16" s="5" t="s">
        <v>7</v>
      </c>
      <c r="B16" s="5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0.1</v>
      </c>
      <c r="I16" s="5">
        <v>0</v>
      </c>
      <c r="J16" s="5">
        <v>0.27</v>
      </c>
      <c r="K16" s="5">
        <f t="shared" si="0"/>
        <v>0</v>
      </c>
      <c r="L16" s="5">
        <f t="shared" si="0"/>
        <v>0.37</v>
      </c>
      <c r="N16" s="5">
        <v>0</v>
      </c>
      <c r="O16" s="5">
        <v>0</v>
      </c>
      <c r="P16" s="5">
        <v>0</v>
      </c>
      <c r="Q16" s="5">
        <v>0</v>
      </c>
      <c r="R16" s="5">
        <f t="shared" si="1"/>
        <v>0</v>
      </c>
      <c r="S16" s="5">
        <f t="shared" si="1"/>
        <v>0</v>
      </c>
    </row>
    <row r="17" spans="1:19" x14ac:dyDescent="0.35">
      <c r="A17" s="5" t="s">
        <v>5</v>
      </c>
      <c r="B17" s="5" t="s">
        <v>22</v>
      </c>
      <c r="C17" s="5">
        <v>5</v>
      </c>
      <c r="D17" s="5">
        <v>3.12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f t="shared" si="0"/>
        <v>5</v>
      </c>
      <c r="L17" s="5">
        <f t="shared" si="0"/>
        <v>3.12</v>
      </c>
      <c r="N17" s="5">
        <v>0</v>
      </c>
      <c r="O17" s="5">
        <v>1.17</v>
      </c>
      <c r="P17" s="5"/>
      <c r="Q17" s="5"/>
      <c r="R17" s="5">
        <f t="shared" si="1"/>
        <v>0</v>
      </c>
      <c r="S17" s="5">
        <f t="shared" si="1"/>
        <v>1.17</v>
      </c>
    </row>
    <row r="18" spans="1:19" x14ac:dyDescent="0.35">
      <c r="A18" s="5" t="s">
        <v>14</v>
      </c>
      <c r="B18" s="5" t="s">
        <v>23</v>
      </c>
      <c r="C18" s="5">
        <v>0</v>
      </c>
      <c r="D18" s="5">
        <v>0</v>
      </c>
      <c r="E18" s="5">
        <v>0</v>
      </c>
      <c r="F18" s="5">
        <v>0</v>
      </c>
      <c r="G18" s="5">
        <v>1</v>
      </c>
      <c r="H18" s="5">
        <v>0.11</v>
      </c>
      <c r="I18" s="5">
        <v>0.5</v>
      </c>
      <c r="J18" s="5">
        <v>0</v>
      </c>
      <c r="K18" s="5">
        <f t="shared" si="0"/>
        <v>1.5</v>
      </c>
      <c r="L18" s="5">
        <f t="shared" si="0"/>
        <v>0.11</v>
      </c>
      <c r="N18" s="5">
        <v>0</v>
      </c>
      <c r="O18" s="5">
        <v>0</v>
      </c>
      <c r="P18" s="5">
        <v>2</v>
      </c>
      <c r="Q18" s="5">
        <v>0.11</v>
      </c>
      <c r="R18" s="5">
        <f t="shared" si="1"/>
        <v>2</v>
      </c>
      <c r="S18" s="5">
        <f t="shared" si="1"/>
        <v>0.11</v>
      </c>
    </row>
    <row r="19" spans="1:19" x14ac:dyDescent="0.35">
      <c r="A19" s="5" t="s">
        <v>5</v>
      </c>
      <c r="B19" s="5" t="s">
        <v>24</v>
      </c>
      <c r="C19" s="5">
        <v>6</v>
      </c>
      <c r="D19" s="5">
        <v>0.5</v>
      </c>
      <c r="E19" s="5">
        <v>0</v>
      </c>
      <c r="F19" s="5">
        <v>0</v>
      </c>
      <c r="G19" s="5">
        <v>0</v>
      </c>
      <c r="H19" s="5">
        <v>0.06</v>
      </c>
      <c r="I19" s="5">
        <v>1</v>
      </c>
      <c r="J19" s="5">
        <v>0.66</v>
      </c>
      <c r="K19" s="5">
        <f t="shared" si="0"/>
        <v>7</v>
      </c>
      <c r="L19" s="5">
        <f t="shared" si="0"/>
        <v>1.2200000000000002</v>
      </c>
      <c r="N19" s="5">
        <v>0</v>
      </c>
      <c r="O19" s="5">
        <v>0</v>
      </c>
      <c r="P19" s="5">
        <v>2</v>
      </c>
      <c r="Q19" s="5">
        <v>0.94899999999999995</v>
      </c>
      <c r="R19" s="5">
        <f t="shared" si="1"/>
        <v>2</v>
      </c>
      <c r="S19" s="5">
        <f t="shared" si="1"/>
        <v>0.94899999999999995</v>
      </c>
    </row>
    <row r="20" spans="1:19" x14ac:dyDescent="0.35">
      <c r="C20">
        <f>SUM(C4:C19)</f>
        <v>42.5</v>
      </c>
      <c r="D20">
        <f t="shared" ref="D20:L20" si="2">SUM(D4:D19)</f>
        <v>36.938999999999993</v>
      </c>
      <c r="E20">
        <f t="shared" si="2"/>
        <v>23</v>
      </c>
      <c r="F20">
        <f t="shared" si="2"/>
        <v>19.802999999999997</v>
      </c>
      <c r="G20">
        <f t="shared" si="2"/>
        <v>8.5</v>
      </c>
      <c r="H20">
        <f t="shared" si="2"/>
        <v>2.1549999999999998</v>
      </c>
      <c r="I20">
        <f t="shared" si="2"/>
        <v>5</v>
      </c>
      <c r="J20">
        <f t="shared" si="2"/>
        <v>1.2389999999999999</v>
      </c>
      <c r="K20">
        <f t="shared" si="2"/>
        <v>79</v>
      </c>
      <c r="L20">
        <f t="shared" si="2"/>
        <v>60.135999999999996</v>
      </c>
      <c r="N20">
        <f t="shared" ref="N20:S20" si="3">SUM(N4:N19)</f>
        <v>1</v>
      </c>
      <c r="O20">
        <f t="shared" si="3"/>
        <v>2.17</v>
      </c>
      <c r="P20">
        <f t="shared" si="3"/>
        <v>122.48</v>
      </c>
      <c r="Q20">
        <f t="shared" si="3"/>
        <v>55.278999999999996</v>
      </c>
      <c r="R20">
        <f t="shared" si="3"/>
        <v>123.48</v>
      </c>
      <c r="S20">
        <f t="shared" si="3"/>
        <v>57.448999999999998</v>
      </c>
    </row>
    <row r="22" spans="1:19" x14ac:dyDescent="0.35">
      <c r="A22" t="s">
        <v>25</v>
      </c>
      <c r="C22">
        <v>50</v>
      </c>
      <c r="D22">
        <v>38.200000000000003</v>
      </c>
      <c r="E22">
        <v>25</v>
      </c>
      <c r="F22">
        <v>20.62</v>
      </c>
      <c r="G22">
        <v>25</v>
      </c>
      <c r="H22">
        <v>4.9619999999999997</v>
      </c>
      <c r="I22">
        <v>12</v>
      </c>
      <c r="J22">
        <v>3.165</v>
      </c>
      <c r="K22">
        <f t="shared" ref="K22:L22" si="4">SUM(C22+E22+G22+I22)</f>
        <v>112</v>
      </c>
      <c r="L22">
        <f t="shared" si="4"/>
        <v>66.947000000000017</v>
      </c>
      <c r="N22">
        <v>0</v>
      </c>
      <c r="O22">
        <v>1.56</v>
      </c>
      <c r="P22">
        <v>220</v>
      </c>
      <c r="Q22">
        <v>130</v>
      </c>
      <c r="R22">
        <f t="shared" ref="R22:S22" si="5">SUM(N22+P22)</f>
        <v>220</v>
      </c>
      <c r="S22">
        <f t="shared" si="5"/>
        <v>131.56</v>
      </c>
    </row>
    <row r="24" spans="1:19" x14ac:dyDescent="0.35">
      <c r="E24" t="s">
        <v>26</v>
      </c>
      <c r="H24">
        <v>112</v>
      </c>
    </row>
    <row r="25" spans="1:19" x14ac:dyDescent="0.35">
      <c r="E25" t="s">
        <v>27</v>
      </c>
      <c r="H25">
        <f>79</f>
        <v>79</v>
      </c>
      <c r="I25" s="6">
        <f>H25/H24</f>
        <v>0.7053571428571429</v>
      </c>
    </row>
    <row r="26" spans="1:19" x14ac:dyDescent="0.35">
      <c r="E26" t="s">
        <v>28</v>
      </c>
      <c r="H26">
        <v>66.947000000000003</v>
      </c>
      <c r="I26" s="6">
        <f>H26/H24</f>
        <v>0.59774107142857147</v>
      </c>
    </row>
    <row r="27" spans="1:19" x14ac:dyDescent="0.35">
      <c r="E27" t="s">
        <v>29</v>
      </c>
      <c r="H27">
        <v>60.136000000000003</v>
      </c>
      <c r="I27" s="6">
        <f>H27/H26</f>
        <v>0.89826280490537291</v>
      </c>
    </row>
  </sheetData>
  <mergeCells count="9">
    <mergeCell ref="P2:Q2"/>
    <mergeCell ref="R2:S2"/>
    <mergeCell ref="A1:L1"/>
    <mergeCell ref="C2:D2"/>
    <mergeCell ref="E2:F2"/>
    <mergeCell ref="G2:H2"/>
    <mergeCell ref="I2:J2"/>
    <mergeCell ref="K2:L2"/>
    <mergeCell ref="N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EUP-2021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2022-01-08T07:20:10Z</dcterms:modified>
</cp:coreProperties>
</file>