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20" activeTab="2"/>
  </bookViews>
  <sheets>
    <sheet name="1st half" sheetId="1" r:id="rId1"/>
    <sheet name="2nd half" sheetId="2" r:id="rId2"/>
    <sheet name=" Region Success Rate-Auto Fill" sheetId="3" r:id="rId3"/>
  </sheets>
  <calcPr calcId="144525"/>
</workbook>
</file>

<file path=xl/calcChain.xml><?xml version="1.0" encoding="utf-8"?>
<calcChain xmlns="http://schemas.openxmlformats.org/spreadsheetml/2006/main">
  <c r="G25" i="3" l="1"/>
  <c r="G23" i="3"/>
  <c r="G22" i="3"/>
  <c r="G26" i="3" l="1"/>
  <c r="F26" i="3" l="1"/>
  <c r="F19" i="3"/>
  <c r="D9" i="3"/>
  <c r="E9" i="3"/>
  <c r="D10" i="3"/>
  <c r="E10" i="3"/>
  <c r="F10" i="3"/>
  <c r="G10" i="3"/>
  <c r="D11" i="3"/>
  <c r="D12" i="3"/>
  <c r="H12" i="3" s="1"/>
  <c r="E12" i="3"/>
  <c r="F12" i="3"/>
  <c r="G12" i="3"/>
  <c r="D13" i="3"/>
  <c r="E13" i="3"/>
  <c r="F13" i="3"/>
  <c r="G13" i="3"/>
  <c r="C10" i="3"/>
  <c r="H10" i="3" s="1"/>
  <c r="C12" i="3"/>
  <c r="C13" i="3"/>
  <c r="C9" i="3"/>
  <c r="D7" i="3"/>
  <c r="H7" i="3" s="1"/>
  <c r="E7" i="3"/>
  <c r="F7" i="3"/>
  <c r="G7" i="3"/>
  <c r="C7" i="3"/>
  <c r="H39" i="2"/>
  <c r="I39" i="2" s="1"/>
  <c r="G39" i="2"/>
  <c r="F39" i="2"/>
  <c r="E19" i="3" s="1"/>
  <c r="E26" i="3" s="1"/>
  <c r="E39" i="2"/>
  <c r="D19" i="3" s="1"/>
  <c r="D39" i="2"/>
  <c r="C19" i="3" s="1"/>
  <c r="C26" i="3" s="1"/>
  <c r="H38" i="2"/>
  <c r="G18" i="3" s="1"/>
  <c r="G38" i="2"/>
  <c r="F18" i="3" s="1"/>
  <c r="F38" i="2"/>
  <c r="E18" i="3" s="1"/>
  <c r="E38" i="2"/>
  <c r="D18" i="3" s="1"/>
  <c r="D38" i="2"/>
  <c r="C18" i="3" s="1"/>
  <c r="H37" i="2"/>
  <c r="G17" i="3" s="1"/>
  <c r="G37" i="2"/>
  <c r="F17" i="3" s="1"/>
  <c r="F37" i="2"/>
  <c r="E17" i="3" s="1"/>
  <c r="E37" i="2"/>
  <c r="D37" i="2"/>
  <c r="C17" i="3" s="1"/>
  <c r="H36" i="2"/>
  <c r="G16" i="3" s="1"/>
  <c r="G36" i="2"/>
  <c r="F16" i="3" s="1"/>
  <c r="F36" i="2"/>
  <c r="E16" i="3" s="1"/>
  <c r="E36" i="2"/>
  <c r="D16" i="3" s="1"/>
  <c r="D36" i="2"/>
  <c r="C16" i="3" s="1"/>
  <c r="H35" i="2"/>
  <c r="G15" i="3" s="1"/>
  <c r="G35" i="2"/>
  <c r="F15" i="3" s="1"/>
  <c r="F35" i="2"/>
  <c r="E15" i="3" s="1"/>
  <c r="E35" i="2"/>
  <c r="D15" i="3" s="1"/>
  <c r="D35" i="2"/>
  <c r="C15" i="3" s="1"/>
  <c r="P38" i="1"/>
  <c r="O38" i="1"/>
  <c r="N38" i="1"/>
  <c r="M38" i="1"/>
  <c r="Q38" i="1" s="1"/>
  <c r="L38" i="1"/>
  <c r="P37" i="1"/>
  <c r="O37" i="1"/>
  <c r="N37" i="1"/>
  <c r="M37" i="1"/>
  <c r="L37" i="1"/>
  <c r="P36" i="1"/>
  <c r="G11" i="3" s="1"/>
  <c r="O36" i="1"/>
  <c r="F11" i="3" s="1"/>
  <c r="N36" i="1"/>
  <c r="E11" i="3" s="1"/>
  <c r="M36" i="1"/>
  <c r="L36" i="1"/>
  <c r="C11" i="3" s="1"/>
  <c r="P35" i="1"/>
  <c r="Q35" i="1" s="1"/>
  <c r="O35" i="1"/>
  <c r="N35" i="1"/>
  <c r="M35" i="1"/>
  <c r="L35" i="1"/>
  <c r="P34" i="1"/>
  <c r="G9" i="3" s="1"/>
  <c r="O34" i="1"/>
  <c r="F9" i="3" s="1"/>
  <c r="N34" i="1"/>
  <c r="M34" i="1"/>
  <c r="L34" i="1"/>
  <c r="E34" i="1"/>
  <c r="D3" i="3" s="1"/>
  <c r="F34" i="1"/>
  <c r="E3" i="3" s="1"/>
  <c r="F3" i="3"/>
  <c r="H34" i="1"/>
  <c r="G3" i="3" s="1"/>
  <c r="E35" i="1"/>
  <c r="D4" i="3" s="1"/>
  <c r="F35" i="1"/>
  <c r="E4" i="3" s="1"/>
  <c r="F4" i="3"/>
  <c r="H35" i="1"/>
  <c r="G4" i="3" s="1"/>
  <c r="E36" i="1"/>
  <c r="F36" i="1"/>
  <c r="E5" i="3" s="1"/>
  <c r="G36" i="1"/>
  <c r="F5" i="3" s="1"/>
  <c r="H36" i="1"/>
  <c r="G5" i="3" s="1"/>
  <c r="E37" i="1"/>
  <c r="D6" i="3" s="1"/>
  <c r="F37" i="1"/>
  <c r="E6" i="3" s="1"/>
  <c r="G37" i="1"/>
  <c r="F6" i="3" s="1"/>
  <c r="H37" i="1"/>
  <c r="G6" i="3" s="1"/>
  <c r="E38" i="1"/>
  <c r="F38" i="1"/>
  <c r="G38" i="1"/>
  <c r="H38" i="1"/>
  <c r="D35" i="1"/>
  <c r="D36" i="1"/>
  <c r="C5" i="3" s="1"/>
  <c r="D37" i="1"/>
  <c r="D38" i="1"/>
  <c r="D34" i="1"/>
  <c r="C3" i="3" s="1"/>
  <c r="H13" i="3"/>
  <c r="Y33" i="1"/>
  <c r="Y32" i="1"/>
  <c r="Y31" i="1"/>
  <c r="Y30" i="1"/>
  <c r="Y29" i="1"/>
  <c r="Y27" i="1"/>
  <c r="Y26" i="1"/>
  <c r="Y25" i="1"/>
  <c r="Y24" i="1"/>
  <c r="Y23" i="1"/>
  <c r="Y21" i="1"/>
  <c r="Y20" i="1"/>
  <c r="Y19" i="1"/>
  <c r="Y18" i="1"/>
  <c r="Y17" i="1"/>
  <c r="Y15" i="1"/>
  <c r="Y14" i="1"/>
  <c r="Y13" i="1"/>
  <c r="Y12" i="1"/>
  <c r="Y11" i="1"/>
  <c r="Y9" i="1"/>
  <c r="Y8" i="1"/>
  <c r="Y7" i="1"/>
  <c r="Y6" i="1"/>
  <c r="Y5" i="1"/>
  <c r="Q33" i="1"/>
  <c r="Q32" i="1"/>
  <c r="Q31" i="1"/>
  <c r="Q30" i="1"/>
  <c r="Q29" i="1"/>
  <c r="Q27" i="1"/>
  <c r="Q26" i="1"/>
  <c r="Q25" i="1"/>
  <c r="Q24" i="1"/>
  <c r="Q23" i="1"/>
  <c r="Q21" i="1"/>
  <c r="Q20" i="1"/>
  <c r="Q19" i="1"/>
  <c r="Q18" i="1"/>
  <c r="Q17" i="1"/>
  <c r="Q15" i="1"/>
  <c r="Q14" i="1"/>
  <c r="Q13" i="1"/>
  <c r="Q12" i="1"/>
  <c r="Q11" i="1"/>
  <c r="Q9" i="1"/>
  <c r="Q8" i="1"/>
  <c r="Q7" i="1"/>
  <c r="Q6" i="1"/>
  <c r="Q5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  <c r="I8" i="1"/>
  <c r="I7" i="1"/>
  <c r="I6" i="1"/>
  <c r="I5" i="1"/>
  <c r="Q34" i="2"/>
  <c r="Q33" i="2"/>
  <c r="Q32" i="2"/>
  <c r="Q31" i="2"/>
  <c r="Q30" i="2"/>
  <c r="Q28" i="2"/>
  <c r="Q27" i="2"/>
  <c r="Q26" i="2"/>
  <c r="Q25" i="2"/>
  <c r="Q24" i="2"/>
  <c r="Q22" i="2"/>
  <c r="Q21" i="2"/>
  <c r="Q20" i="2"/>
  <c r="Q19" i="2"/>
  <c r="Q18" i="2"/>
  <c r="Q16" i="2"/>
  <c r="Q15" i="2"/>
  <c r="Q14" i="2"/>
  <c r="Q13" i="2"/>
  <c r="Q12" i="2"/>
  <c r="Q10" i="2"/>
  <c r="Q9" i="2"/>
  <c r="Q8" i="2"/>
  <c r="Q7" i="2"/>
  <c r="Q6" i="2"/>
  <c r="I10" i="2"/>
  <c r="I9" i="2"/>
  <c r="I8" i="2"/>
  <c r="I7" i="2"/>
  <c r="I6" i="2"/>
  <c r="I16" i="2"/>
  <c r="I15" i="2"/>
  <c r="I14" i="2"/>
  <c r="I13" i="2"/>
  <c r="I12" i="2"/>
  <c r="I22" i="2"/>
  <c r="I21" i="2"/>
  <c r="I20" i="2"/>
  <c r="I19" i="2"/>
  <c r="I18" i="2"/>
  <c r="I28" i="2"/>
  <c r="I27" i="2"/>
  <c r="I26" i="2"/>
  <c r="I25" i="2"/>
  <c r="I24" i="2"/>
  <c r="I30" i="2"/>
  <c r="I31" i="2"/>
  <c r="I32" i="2"/>
  <c r="I33" i="2"/>
  <c r="Q37" i="1"/>
  <c r="I38" i="1"/>
  <c r="G24" i="3" l="1"/>
  <c r="F25" i="3"/>
  <c r="E25" i="3"/>
  <c r="Q36" i="1"/>
  <c r="H19" i="3"/>
  <c r="D26" i="3"/>
  <c r="H26" i="3" s="1"/>
  <c r="G19" i="3"/>
  <c r="H11" i="3"/>
  <c r="H9" i="3"/>
  <c r="Q34" i="1"/>
  <c r="D22" i="3"/>
  <c r="I36" i="2"/>
  <c r="H18" i="3"/>
  <c r="I38" i="2"/>
  <c r="E22" i="3"/>
  <c r="D25" i="3"/>
  <c r="H16" i="3"/>
  <c r="I37" i="2"/>
  <c r="D17" i="3"/>
  <c r="H17" i="3" s="1"/>
  <c r="F24" i="3"/>
  <c r="F23" i="3"/>
  <c r="F22" i="3"/>
  <c r="E24" i="3"/>
  <c r="E23" i="3"/>
  <c r="I37" i="1"/>
  <c r="I35" i="1"/>
  <c r="I36" i="1"/>
  <c r="C6" i="3"/>
  <c r="C25" i="3" s="1"/>
  <c r="H3" i="3"/>
  <c r="C22" i="3"/>
  <c r="D23" i="3"/>
  <c r="I34" i="1"/>
  <c r="C4" i="3"/>
  <c r="C23" i="3" s="1"/>
  <c r="D5" i="3"/>
  <c r="C24" i="3"/>
  <c r="I35" i="2"/>
  <c r="H15" i="3"/>
  <c r="I34" i="2"/>
  <c r="D24" i="3" l="1"/>
  <c r="H24" i="3" s="1"/>
  <c r="H22" i="3"/>
  <c r="H23" i="3"/>
  <c r="H6" i="3"/>
  <c r="H25" i="3"/>
  <c r="H4" i="3"/>
  <c r="H5" i="3"/>
</calcChain>
</file>

<file path=xl/comments1.xml><?xml version="1.0" encoding="utf-8"?>
<comments xmlns="http://schemas.openxmlformats.org/spreadsheetml/2006/main">
  <authors>
    <author>Author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Plz Add your Region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Plz Add your Region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Recovery Low due to Excess Rain Fall</t>
        </r>
      </text>
    </comment>
  </commentList>
</comments>
</file>

<file path=xl/sharedStrings.xml><?xml version="1.0" encoding="utf-8"?>
<sst xmlns="http://schemas.openxmlformats.org/spreadsheetml/2006/main" count="438" uniqueCount="36">
  <si>
    <t>Note</t>
  </si>
  <si>
    <t>Crop</t>
  </si>
  <si>
    <t xml:space="preserve">RST </t>
  </si>
  <si>
    <t>CT</t>
  </si>
  <si>
    <t>OFD</t>
  </si>
  <si>
    <t>Allocated</t>
  </si>
  <si>
    <t xml:space="preserve">Return </t>
  </si>
  <si>
    <t xml:space="preserve">Planted </t>
  </si>
  <si>
    <t>Data Recover</t>
  </si>
  <si>
    <t>Conclusive Data</t>
  </si>
  <si>
    <t>Y Trials</t>
  </si>
  <si>
    <t>Disease Screening</t>
  </si>
  <si>
    <t>Succes %</t>
  </si>
  <si>
    <t>Region</t>
  </si>
  <si>
    <t>Trial</t>
  </si>
  <si>
    <t>Paddy</t>
  </si>
  <si>
    <t>Maize</t>
  </si>
  <si>
    <t>Bajra</t>
  </si>
  <si>
    <t>Mustard</t>
  </si>
  <si>
    <t>Wheat</t>
  </si>
  <si>
    <t>Success %</t>
  </si>
  <si>
    <t>WS Data Recover + DS showing Details</t>
  </si>
  <si>
    <t xml:space="preserve">DS Previous year+ SS season of current year+ WS current year sowing data </t>
  </si>
  <si>
    <t>R2A</t>
  </si>
  <si>
    <t>Year Success Rate R-2</t>
  </si>
  <si>
    <t>SS 23 Success Rate R-2</t>
  </si>
  <si>
    <t>WS 23 Success Rate R-2</t>
  </si>
  <si>
    <t>DS 22 Success Rate R-2</t>
  </si>
  <si>
    <t>DS 22 Recovery</t>
  </si>
  <si>
    <t>SS 23 Sowing &amp; Recovery</t>
  </si>
  <si>
    <t xml:space="preserve">WS 23 Sowing </t>
  </si>
  <si>
    <t>WS 23 Sowing &amp; Recovery</t>
  </si>
  <si>
    <t>DS 23 Sowing</t>
  </si>
  <si>
    <t>SS 23 Success Rate R-</t>
  </si>
  <si>
    <t>DS 22 Success Rate R-</t>
  </si>
  <si>
    <t>WS 23 Success Rate 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</si>
</sst>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0" fillId="5" borderId="1" xfId="0" applyFill="1" applyBorder="1"/>
    <xf numFmtId="0" fontId="0" fillId="5" borderId="6" xfId="0" applyFill="1" applyBorder="1"/>
    <xf numFmtId="0" fontId="0" fillId="5" borderId="9" xfId="0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0" borderId="0" xfId="0" applyFont="1"/>
    <xf numFmtId="0" fontId="1" fillId="2" borderId="10" xfId="0" applyFont="1" applyFill="1" applyBorder="1"/>
    <xf numFmtId="0" fontId="1" fillId="5" borderId="5" xfId="0" applyFont="1" applyFill="1" applyBorder="1"/>
    <xf numFmtId="0" fontId="1" fillId="5" borderId="7" xfId="0" applyFont="1" applyFill="1" applyBorder="1"/>
    <xf numFmtId="0" fontId="1" fillId="3" borderId="16" xfId="0" applyFont="1" applyFill="1" applyBorder="1"/>
    <xf numFmtId="0" fontId="0" fillId="5" borderId="17" xfId="0" applyFill="1" applyBorder="1"/>
    <xf numFmtId="0" fontId="1" fillId="0" borderId="18" xfId="0" applyFont="1" applyBorder="1"/>
    <xf numFmtId="9" fontId="0" fillId="0" borderId="0" xfId="1" applyFont="1"/>
    <xf numFmtId="0" fontId="1" fillId="2" borderId="21" xfId="0" applyFont="1" applyFill="1" applyBorder="1"/>
    <xf numFmtId="0" fontId="1" fillId="2" borderId="22" xfId="0" applyFont="1" applyFill="1" applyBorder="1"/>
    <xf numFmtId="0" fontId="0" fillId="5" borderId="23" xfId="0" applyFill="1" applyBorder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/>
    <xf numFmtId="0" fontId="0" fillId="0" borderId="6" xfId="0" applyFill="1" applyBorder="1"/>
    <xf numFmtId="0" fontId="0" fillId="0" borderId="23" xfId="0" applyFill="1" applyBorder="1"/>
    <xf numFmtId="0" fontId="1" fillId="0" borderId="0" xfId="0" applyFont="1" applyFill="1"/>
    <xf numFmtId="0" fontId="0" fillId="5" borderId="24" xfId="0" applyFill="1" applyBorder="1"/>
    <xf numFmtId="0" fontId="0" fillId="5" borderId="25" xfId="0" applyFill="1" applyBorder="1"/>
    <xf numFmtId="0" fontId="1" fillId="2" borderId="27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6" xfId="0" applyFont="1" applyFill="1" applyBorder="1"/>
    <xf numFmtId="0" fontId="1" fillId="4" borderId="9" xfId="0" applyFont="1" applyFill="1" applyBorder="1"/>
    <xf numFmtId="0" fontId="0" fillId="0" borderId="0" xfId="0" applyAlignment="1">
      <alignment wrapText="1"/>
    </xf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" fontId="0" fillId="0" borderId="0" xfId="0" applyNumberFormat="1"/>
    <xf numFmtId="2" fontId="1" fillId="3" borderId="4" xfId="0" applyNumberFormat="1" applyFont="1" applyFill="1" applyBorder="1"/>
    <xf numFmtId="2" fontId="0" fillId="5" borderId="6" xfId="0" applyNumberFormat="1" applyFill="1" applyBorder="1"/>
    <xf numFmtId="2" fontId="0" fillId="5" borderId="23" xfId="0" applyNumberFormat="1" applyFill="1" applyBorder="1"/>
    <xf numFmtId="2" fontId="1" fillId="4" borderId="3" xfId="0" applyNumberFormat="1" applyFont="1" applyFill="1" applyBorder="1"/>
    <xf numFmtId="2" fontId="1" fillId="4" borderId="1" xfId="0" applyNumberFormat="1" applyFont="1" applyFill="1" applyBorder="1"/>
    <xf numFmtId="2" fontId="1" fillId="4" borderId="8" xfId="0" applyNumberFormat="1" applyFont="1" applyFill="1" applyBorder="1"/>
    <xf numFmtId="2" fontId="1" fillId="0" borderId="0" xfId="0" applyNumberFormat="1" applyFont="1"/>
    <xf numFmtId="2" fontId="1" fillId="4" borderId="4" xfId="0" applyNumberFormat="1" applyFont="1" applyFill="1" applyBorder="1"/>
    <xf numFmtId="2" fontId="1" fillId="4" borderId="6" xfId="0" applyNumberFormat="1" applyFont="1" applyFill="1" applyBorder="1"/>
    <xf numFmtId="2" fontId="1" fillId="4" borderId="9" xfId="0" applyNumberFormat="1" applyFont="1" applyFill="1" applyBorder="1"/>
    <xf numFmtId="164" fontId="0" fillId="0" borderId="0" xfId="0" applyNumberFormat="1"/>
    <xf numFmtId="164" fontId="1" fillId="3" borderId="4" xfId="0" applyNumberFormat="1" applyFont="1" applyFill="1" applyBorder="1"/>
    <xf numFmtId="164" fontId="1" fillId="4" borderId="4" xfId="0" applyNumberFormat="1" applyFont="1" applyFill="1" applyBorder="1"/>
    <xf numFmtId="164" fontId="1" fillId="4" borderId="6" xfId="0" applyNumberFormat="1" applyFont="1" applyFill="1" applyBorder="1"/>
    <xf numFmtId="164" fontId="1" fillId="4" borderId="9" xfId="0" applyNumberFormat="1" applyFont="1" applyFill="1" applyBorder="1"/>
    <xf numFmtId="0" fontId="0" fillId="0" borderId="18" xfId="0" applyBorder="1" applyAlignment="1">
      <alignment wrapText="1"/>
    </xf>
    <xf numFmtId="0" fontId="0" fillId="0" borderId="0" xfId="0" applyBorder="1"/>
    <xf numFmtId="164" fontId="0" fillId="0" borderId="37" xfId="0" applyNumberFormat="1" applyBorder="1"/>
    <xf numFmtId="0" fontId="0" fillId="0" borderId="38" xfId="0" applyBorder="1" applyAlignment="1">
      <alignment wrapText="1"/>
    </xf>
    <xf numFmtId="0" fontId="0" fillId="0" borderId="39" xfId="0" applyBorder="1"/>
    <xf numFmtId="164" fontId="0" fillId="0" borderId="40" xfId="0" applyNumberFormat="1" applyBorder="1"/>
    <xf numFmtId="0" fontId="1" fillId="4" borderId="1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9"/>
  <sheetViews>
    <sheetView workbookViewId="0">
      <pane xSplit="3" ySplit="4" topLeftCell="I22" activePane="bottomRight" state="frozen"/>
      <selection pane="topRight" activeCell="D1" sqref="D1"/>
      <selection pane="bottomLeft" activeCell="A5" sqref="A5"/>
      <selection pane="bottomRight" activeCell="J39" sqref="J39"/>
    </sheetView>
  </sheetViews>
  <sheetFormatPr defaultRowHeight="14.5" x14ac:dyDescent="0.35"/>
  <cols>
    <col min="1" max="1" width="6.81640625" style="7" bestFit="1" customWidth="1"/>
    <col min="2" max="2" width="7.81640625" bestFit="1" customWidth="1"/>
    <col min="3" max="3" width="15.54296875" bestFit="1" customWidth="1"/>
    <col min="4" max="4" width="8.90625" bestFit="1" customWidth="1"/>
    <col min="5" max="5" width="7.08984375" bestFit="1" customWidth="1"/>
    <col min="6" max="6" width="7.90625" bestFit="1" customWidth="1"/>
    <col min="7" max="7" width="12.08984375" bestFit="1" customWidth="1"/>
    <col min="8" max="8" width="14.453125" bestFit="1" customWidth="1"/>
    <col min="9" max="9" width="9.36328125" style="35" bestFit="1" customWidth="1"/>
    <col min="11" max="11" width="15.54296875" bestFit="1" customWidth="1"/>
    <col min="13" max="13" width="7.08984375" bestFit="1" customWidth="1"/>
    <col min="14" max="14" width="7.90625" bestFit="1" customWidth="1"/>
    <col min="15" max="15" width="12.08984375" bestFit="1" customWidth="1"/>
    <col min="16" max="16" width="14.453125" bestFit="1" customWidth="1"/>
    <col min="17" max="17" width="8.54296875" bestFit="1" customWidth="1"/>
    <col min="18" max="18" width="8.54296875" style="18" customWidth="1"/>
    <col min="19" max="19" width="15.54296875" bestFit="1" customWidth="1"/>
    <col min="21" max="21" width="7.08984375" bestFit="1" customWidth="1"/>
    <col min="22" max="22" width="7.90625" bestFit="1" customWidth="1"/>
    <col min="23" max="23" width="12.08984375" bestFit="1" customWidth="1"/>
    <col min="24" max="24" width="14.453125" bestFit="1" customWidth="1"/>
    <col min="25" max="25" width="8.54296875" bestFit="1" customWidth="1"/>
  </cols>
  <sheetData>
    <row r="1" spans="1:25" ht="15" thickBot="1" x14ac:dyDescent="0.4">
      <c r="A1" s="8" t="s">
        <v>0</v>
      </c>
      <c r="B1" s="60" t="s">
        <v>22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25" ht="15" thickBot="1" x14ac:dyDescent="0.4"/>
    <row r="3" spans="1:25" ht="15" thickBot="1" x14ac:dyDescent="0.4">
      <c r="D3" s="57" t="s">
        <v>28</v>
      </c>
      <c r="E3" s="58"/>
      <c r="F3" s="58"/>
      <c r="G3" s="58"/>
      <c r="H3" s="58"/>
      <c r="I3" s="59"/>
      <c r="L3" s="57" t="s">
        <v>29</v>
      </c>
      <c r="M3" s="58"/>
      <c r="N3" s="58"/>
      <c r="O3" s="58"/>
      <c r="P3" s="58"/>
      <c r="Q3" s="59"/>
      <c r="R3" s="19"/>
      <c r="T3" s="57" t="s">
        <v>30</v>
      </c>
      <c r="U3" s="58"/>
      <c r="V3" s="58"/>
      <c r="W3" s="58"/>
      <c r="X3" s="58"/>
      <c r="Y3" s="59"/>
    </row>
    <row r="4" spans="1:25" s="7" customFormat="1" x14ac:dyDescent="0.35">
      <c r="A4" s="4" t="s">
        <v>13</v>
      </c>
      <c r="B4" s="5" t="s">
        <v>1</v>
      </c>
      <c r="C4" s="6" t="s">
        <v>14</v>
      </c>
      <c r="D4" s="11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36" t="s">
        <v>20</v>
      </c>
      <c r="K4" s="6" t="s">
        <v>14</v>
      </c>
      <c r="L4" s="11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6" t="s">
        <v>20</v>
      </c>
      <c r="R4" s="20"/>
      <c r="S4" s="6" t="s">
        <v>14</v>
      </c>
      <c r="T4" s="11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20</v>
      </c>
    </row>
    <row r="5" spans="1:25" x14ac:dyDescent="0.35">
      <c r="A5" s="9" t="s">
        <v>23</v>
      </c>
      <c r="B5" s="1" t="s">
        <v>15</v>
      </c>
      <c r="C5" s="2" t="s">
        <v>2</v>
      </c>
      <c r="D5" s="12"/>
      <c r="E5" s="1"/>
      <c r="F5" s="1"/>
      <c r="G5" s="1"/>
      <c r="H5" s="1"/>
      <c r="I5" s="37" t="e">
        <f t="shared" ref="I5:I9" si="0">(H5+E5)*100/D5</f>
        <v>#DIV/0!</v>
      </c>
      <c r="K5" s="2" t="s">
        <v>2</v>
      </c>
      <c r="L5" s="12"/>
      <c r="M5" s="1"/>
      <c r="N5" s="1"/>
      <c r="O5" s="1"/>
      <c r="P5" s="1"/>
      <c r="Q5" s="2" t="e">
        <f t="shared" ref="Q5:Q9" si="1">(P5+M5)*100/L5</f>
        <v>#DIV/0!</v>
      </c>
      <c r="R5" s="21"/>
      <c r="S5" s="2" t="s">
        <v>2</v>
      </c>
      <c r="T5" s="12">
        <v>6</v>
      </c>
      <c r="U5" s="1"/>
      <c r="V5" s="12">
        <v>6</v>
      </c>
      <c r="W5" s="12">
        <v>6</v>
      </c>
      <c r="X5" s="12">
        <v>6</v>
      </c>
      <c r="Y5" s="2">
        <f t="shared" ref="Y5:Y9" si="2">(X5+U5)*100/T5</f>
        <v>100</v>
      </c>
    </row>
    <row r="6" spans="1:25" x14ac:dyDescent="0.35">
      <c r="A6" s="9"/>
      <c r="B6" s="1" t="s">
        <v>15</v>
      </c>
      <c r="C6" s="2" t="s">
        <v>3</v>
      </c>
      <c r="D6" s="12"/>
      <c r="E6" s="1"/>
      <c r="F6" s="1"/>
      <c r="G6" s="1"/>
      <c r="H6" s="1"/>
      <c r="I6" s="37" t="e">
        <f t="shared" si="0"/>
        <v>#DIV/0!</v>
      </c>
      <c r="K6" s="2" t="s">
        <v>3</v>
      </c>
      <c r="L6" s="12"/>
      <c r="M6" s="1"/>
      <c r="N6" s="1"/>
      <c r="O6" s="1"/>
      <c r="P6" s="1"/>
      <c r="Q6" s="2" t="e">
        <f t="shared" si="1"/>
        <v>#DIV/0!</v>
      </c>
      <c r="R6" s="21"/>
      <c r="S6" s="2" t="s">
        <v>3</v>
      </c>
      <c r="T6" s="12">
        <v>10</v>
      </c>
      <c r="U6" s="1"/>
      <c r="V6" s="12">
        <v>10</v>
      </c>
      <c r="W6" s="12">
        <v>10</v>
      </c>
      <c r="X6" s="12">
        <v>10</v>
      </c>
      <c r="Y6" s="2">
        <f t="shared" si="2"/>
        <v>100</v>
      </c>
    </row>
    <row r="7" spans="1:25" x14ac:dyDescent="0.35">
      <c r="A7" s="9"/>
      <c r="B7" s="1" t="s">
        <v>15</v>
      </c>
      <c r="C7" s="2" t="s">
        <v>4</v>
      </c>
      <c r="D7" s="12"/>
      <c r="E7" s="1"/>
      <c r="F7" s="1"/>
      <c r="G7" s="1"/>
      <c r="H7" s="1"/>
      <c r="I7" s="37" t="e">
        <f t="shared" si="0"/>
        <v>#DIV/0!</v>
      </c>
      <c r="J7" s="14"/>
      <c r="K7" s="2" t="s">
        <v>4</v>
      </c>
      <c r="L7" s="12"/>
      <c r="M7" s="1"/>
      <c r="N7" s="1"/>
      <c r="O7" s="1"/>
      <c r="P7" s="1"/>
      <c r="Q7" s="2" t="e">
        <f t="shared" si="1"/>
        <v>#DIV/0!</v>
      </c>
      <c r="R7" s="21"/>
      <c r="S7" s="2" t="s">
        <v>4</v>
      </c>
      <c r="T7" s="12">
        <v>384</v>
      </c>
      <c r="U7" s="1"/>
      <c r="V7" s="12">
        <v>284</v>
      </c>
      <c r="W7" s="12">
        <v>284</v>
      </c>
      <c r="X7" s="12">
        <v>284</v>
      </c>
      <c r="Y7" s="2">
        <f t="shared" si="2"/>
        <v>73.958333333333329</v>
      </c>
    </row>
    <row r="8" spans="1:25" x14ac:dyDescent="0.35">
      <c r="A8" s="9"/>
      <c r="B8" s="1" t="s">
        <v>15</v>
      </c>
      <c r="C8" s="2" t="s">
        <v>10</v>
      </c>
      <c r="D8" s="12"/>
      <c r="E8" s="1"/>
      <c r="F8" s="1"/>
      <c r="G8" s="1"/>
      <c r="H8" s="1"/>
      <c r="I8" s="37" t="e">
        <f t="shared" si="0"/>
        <v>#DIV/0!</v>
      </c>
      <c r="K8" s="2" t="s">
        <v>10</v>
      </c>
      <c r="L8" s="12"/>
      <c r="M8" s="1"/>
      <c r="N8" s="1"/>
      <c r="O8" s="1"/>
      <c r="P8" s="1"/>
      <c r="Q8" s="2" t="e">
        <f t="shared" si="1"/>
        <v>#DIV/0!</v>
      </c>
      <c r="R8" s="21"/>
      <c r="S8" s="2" t="s">
        <v>10</v>
      </c>
      <c r="T8" s="12">
        <v>2</v>
      </c>
      <c r="U8" s="1"/>
      <c r="V8" s="12">
        <v>2</v>
      </c>
      <c r="W8" s="1">
        <v>2</v>
      </c>
      <c r="X8" s="1">
        <v>2</v>
      </c>
      <c r="Y8" s="2">
        <f t="shared" si="2"/>
        <v>100</v>
      </c>
    </row>
    <row r="9" spans="1:25" ht="15" thickBot="1" x14ac:dyDescent="0.4">
      <c r="A9" s="9"/>
      <c r="B9" s="1" t="s">
        <v>15</v>
      </c>
      <c r="C9" s="2" t="s">
        <v>11</v>
      </c>
      <c r="D9" s="12"/>
      <c r="E9" s="1"/>
      <c r="F9" s="1"/>
      <c r="G9" s="1"/>
      <c r="H9" s="1"/>
      <c r="I9" s="37" t="e">
        <f t="shared" si="0"/>
        <v>#DIV/0!</v>
      </c>
      <c r="K9" s="2" t="s">
        <v>11</v>
      </c>
      <c r="L9" s="12"/>
      <c r="M9" s="1"/>
      <c r="N9" s="1"/>
      <c r="O9" s="1"/>
      <c r="P9" s="1"/>
      <c r="Q9" s="2" t="e">
        <f t="shared" si="1"/>
        <v>#DIV/0!</v>
      </c>
      <c r="R9" s="21"/>
      <c r="S9" s="2" t="s">
        <v>11</v>
      </c>
      <c r="T9" s="12"/>
      <c r="U9" s="1"/>
      <c r="V9" s="1"/>
      <c r="W9" s="1"/>
      <c r="X9" s="1"/>
      <c r="Y9" s="2" t="e">
        <f t="shared" si="2"/>
        <v>#DIV/0!</v>
      </c>
    </row>
    <row r="10" spans="1:25" s="7" customFormat="1" x14ac:dyDescent="0.35">
      <c r="A10" s="4" t="s">
        <v>13</v>
      </c>
      <c r="B10" s="5" t="s">
        <v>1</v>
      </c>
      <c r="C10" s="6" t="s">
        <v>14</v>
      </c>
      <c r="D10" s="11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36" t="s">
        <v>12</v>
      </c>
      <c r="K10" s="6" t="s">
        <v>14</v>
      </c>
      <c r="L10" s="11" t="s">
        <v>5</v>
      </c>
      <c r="M10" s="5" t="s">
        <v>6</v>
      </c>
      <c r="N10" s="5" t="s">
        <v>7</v>
      </c>
      <c r="O10" s="5" t="s">
        <v>8</v>
      </c>
      <c r="P10" s="5" t="s">
        <v>9</v>
      </c>
      <c r="Q10" s="6" t="s">
        <v>12</v>
      </c>
      <c r="R10" s="20"/>
      <c r="S10" s="6" t="s">
        <v>14</v>
      </c>
      <c r="T10" s="11" t="s">
        <v>5</v>
      </c>
      <c r="U10" s="5" t="s">
        <v>6</v>
      </c>
      <c r="V10" s="5" t="s">
        <v>7</v>
      </c>
      <c r="W10" s="5" t="s">
        <v>8</v>
      </c>
      <c r="X10" s="5" t="s">
        <v>9</v>
      </c>
      <c r="Y10" s="6" t="s">
        <v>12</v>
      </c>
    </row>
    <row r="11" spans="1:25" x14ac:dyDescent="0.35">
      <c r="A11" s="9" t="s">
        <v>23</v>
      </c>
      <c r="B11" s="1" t="s">
        <v>16</v>
      </c>
      <c r="C11" s="2" t="s">
        <v>2</v>
      </c>
      <c r="D11" s="12">
        <v>8</v>
      </c>
      <c r="E11" s="1"/>
      <c r="F11" s="12">
        <v>8</v>
      </c>
      <c r="G11" s="1">
        <v>7</v>
      </c>
      <c r="H11" s="1">
        <v>7</v>
      </c>
      <c r="I11" s="37">
        <f t="shared" ref="I11:I15" si="3">(H11+E11)*100/D11</f>
        <v>87.5</v>
      </c>
      <c r="K11" s="2" t="s">
        <v>2</v>
      </c>
      <c r="L11" s="12">
        <v>2</v>
      </c>
      <c r="M11" s="1"/>
      <c r="N11" s="1">
        <v>2</v>
      </c>
      <c r="O11" s="1">
        <v>2</v>
      </c>
      <c r="P11" s="1">
        <v>2</v>
      </c>
      <c r="Q11" s="2">
        <f t="shared" ref="Q11:Q15" si="4">(P11+M11)*100/L11</f>
        <v>100</v>
      </c>
      <c r="R11" s="21"/>
      <c r="S11" s="2" t="s">
        <v>2</v>
      </c>
      <c r="T11" s="12"/>
      <c r="U11" s="1"/>
      <c r="V11" s="12"/>
      <c r="W11" s="1"/>
      <c r="X11" s="1"/>
      <c r="Y11" s="2" t="e">
        <f t="shared" ref="Y11:Y15" si="5">(X11+U11)*100/T11</f>
        <v>#DIV/0!</v>
      </c>
    </row>
    <row r="12" spans="1:25" x14ac:dyDescent="0.35">
      <c r="A12" s="9"/>
      <c r="B12" s="1" t="s">
        <v>16</v>
      </c>
      <c r="C12" s="2" t="s">
        <v>3</v>
      </c>
      <c r="D12" s="12">
        <v>16</v>
      </c>
      <c r="E12" s="1"/>
      <c r="F12" s="12">
        <v>16</v>
      </c>
      <c r="G12" s="1">
        <v>14</v>
      </c>
      <c r="H12" s="1">
        <v>14</v>
      </c>
      <c r="I12" s="37">
        <f t="shared" si="3"/>
        <v>87.5</v>
      </c>
      <c r="K12" s="2" t="s">
        <v>3</v>
      </c>
      <c r="L12" s="12"/>
      <c r="M12" s="1"/>
      <c r="N12" s="1"/>
      <c r="O12" s="1"/>
      <c r="P12" s="1"/>
      <c r="Q12" s="2" t="e">
        <f t="shared" si="4"/>
        <v>#DIV/0!</v>
      </c>
      <c r="R12" s="21"/>
      <c r="S12" s="2" t="s">
        <v>3</v>
      </c>
      <c r="T12" s="12"/>
      <c r="U12" s="1"/>
      <c r="V12" s="12"/>
      <c r="W12" s="1"/>
      <c r="X12" s="1"/>
      <c r="Y12" s="2" t="e">
        <f t="shared" si="5"/>
        <v>#DIV/0!</v>
      </c>
    </row>
    <row r="13" spans="1:25" x14ac:dyDescent="0.35">
      <c r="A13" s="9"/>
      <c r="B13" s="1" t="s">
        <v>16</v>
      </c>
      <c r="C13" s="2" t="s">
        <v>4</v>
      </c>
      <c r="D13" s="12">
        <v>198</v>
      </c>
      <c r="E13" s="1"/>
      <c r="F13" s="12">
        <v>198</v>
      </c>
      <c r="G13" s="1">
        <v>160</v>
      </c>
      <c r="H13" s="1">
        <v>160</v>
      </c>
      <c r="I13" s="37">
        <f t="shared" si="3"/>
        <v>80.808080808080803</v>
      </c>
      <c r="K13" s="2" t="s">
        <v>4</v>
      </c>
      <c r="L13" s="12">
        <v>81</v>
      </c>
      <c r="M13" s="1"/>
      <c r="N13" s="1">
        <v>81</v>
      </c>
      <c r="O13" s="1">
        <v>66</v>
      </c>
      <c r="P13" s="1">
        <v>66</v>
      </c>
      <c r="Q13" s="2">
        <f t="shared" si="4"/>
        <v>81.481481481481481</v>
      </c>
      <c r="R13" s="21"/>
      <c r="S13" s="2" t="s">
        <v>4</v>
      </c>
      <c r="T13" s="12"/>
      <c r="U13" s="1"/>
      <c r="V13" s="12"/>
      <c r="W13" s="1"/>
      <c r="X13" s="1"/>
      <c r="Y13" s="2" t="e">
        <f t="shared" si="5"/>
        <v>#DIV/0!</v>
      </c>
    </row>
    <row r="14" spans="1:25" x14ac:dyDescent="0.35">
      <c r="A14" s="9"/>
      <c r="B14" s="1" t="s">
        <v>16</v>
      </c>
      <c r="C14" s="2" t="s">
        <v>10</v>
      </c>
      <c r="D14" s="12">
        <v>2</v>
      </c>
      <c r="E14" s="1"/>
      <c r="F14" s="12">
        <v>2</v>
      </c>
      <c r="G14" s="1">
        <v>2</v>
      </c>
      <c r="H14" s="1">
        <v>2</v>
      </c>
      <c r="I14" s="37">
        <f t="shared" si="3"/>
        <v>100</v>
      </c>
      <c r="K14" s="2" t="s">
        <v>10</v>
      </c>
      <c r="L14" s="12"/>
      <c r="M14" s="1"/>
      <c r="N14" s="1"/>
      <c r="O14" s="1"/>
      <c r="P14" s="1"/>
      <c r="Q14" s="2" t="e">
        <f t="shared" si="4"/>
        <v>#DIV/0!</v>
      </c>
      <c r="R14" s="21"/>
      <c r="S14" s="2" t="s">
        <v>10</v>
      </c>
      <c r="T14" s="12"/>
      <c r="U14" s="1"/>
      <c r="V14" s="1"/>
      <c r="W14" s="1"/>
      <c r="X14" s="1"/>
      <c r="Y14" s="2" t="e">
        <f t="shared" si="5"/>
        <v>#DIV/0!</v>
      </c>
    </row>
    <row r="15" spans="1:25" ht="15" thickBot="1" x14ac:dyDescent="0.4">
      <c r="A15" s="9"/>
      <c r="B15" s="1" t="s">
        <v>16</v>
      </c>
      <c r="C15" s="2" t="s">
        <v>11</v>
      </c>
      <c r="D15" s="12"/>
      <c r="E15" s="1"/>
      <c r="F15" s="1"/>
      <c r="G15" s="1"/>
      <c r="H15" s="1"/>
      <c r="I15" s="37" t="e">
        <f t="shared" si="3"/>
        <v>#DIV/0!</v>
      </c>
      <c r="K15" s="2" t="s">
        <v>11</v>
      </c>
      <c r="L15" s="12"/>
      <c r="M15" s="1"/>
      <c r="N15" s="1"/>
      <c r="O15" s="1"/>
      <c r="P15" s="1"/>
      <c r="Q15" s="2" t="e">
        <f t="shared" si="4"/>
        <v>#DIV/0!</v>
      </c>
      <c r="R15" s="21"/>
      <c r="S15" s="2" t="s">
        <v>11</v>
      </c>
      <c r="T15" s="12"/>
      <c r="U15" s="1"/>
      <c r="V15" s="1"/>
      <c r="W15" s="1"/>
      <c r="X15" s="1"/>
      <c r="Y15" s="2" t="e">
        <f t="shared" si="5"/>
        <v>#DIV/0!</v>
      </c>
    </row>
    <row r="16" spans="1:25" s="7" customFormat="1" x14ac:dyDescent="0.35">
      <c r="A16" s="4" t="s">
        <v>13</v>
      </c>
      <c r="B16" s="5" t="s">
        <v>1</v>
      </c>
      <c r="C16" s="6" t="s">
        <v>14</v>
      </c>
      <c r="D16" s="11" t="s">
        <v>5</v>
      </c>
      <c r="E16" s="5" t="s">
        <v>6</v>
      </c>
      <c r="F16" s="5" t="s">
        <v>7</v>
      </c>
      <c r="G16" s="5" t="s">
        <v>8</v>
      </c>
      <c r="H16" s="5" t="s">
        <v>9</v>
      </c>
      <c r="I16" s="36" t="s">
        <v>12</v>
      </c>
      <c r="K16" s="6" t="s">
        <v>14</v>
      </c>
      <c r="L16" s="11" t="s">
        <v>5</v>
      </c>
      <c r="M16" s="5" t="s">
        <v>6</v>
      </c>
      <c r="N16" s="5" t="s">
        <v>7</v>
      </c>
      <c r="O16" s="5" t="s">
        <v>8</v>
      </c>
      <c r="P16" s="5" t="s">
        <v>9</v>
      </c>
      <c r="Q16" s="6" t="s">
        <v>12</v>
      </c>
      <c r="R16" s="20"/>
      <c r="S16" s="6" t="s">
        <v>14</v>
      </c>
      <c r="T16" s="11" t="s">
        <v>5</v>
      </c>
      <c r="U16" s="5" t="s">
        <v>6</v>
      </c>
      <c r="V16" s="5" t="s">
        <v>7</v>
      </c>
      <c r="W16" s="5" t="s">
        <v>8</v>
      </c>
      <c r="X16" s="5" t="s">
        <v>9</v>
      </c>
      <c r="Y16" s="6" t="s">
        <v>12</v>
      </c>
    </row>
    <row r="17" spans="1:25" x14ac:dyDescent="0.35">
      <c r="A17" s="9" t="s">
        <v>23</v>
      </c>
      <c r="B17" s="1" t="s">
        <v>17</v>
      </c>
      <c r="C17" s="2" t="s">
        <v>2</v>
      </c>
      <c r="D17" s="12"/>
      <c r="E17" s="1"/>
      <c r="F17" s="1"/>
      <c r="G17" s="1"/>
      <c r="H17" s="1"/>
      <c r="I17" s="37" t="e">
        <f t="shared" ref="I17:I21" si="6">(H17+E17)*100/D17</f>
        <v>#DIV/0!</v>
      </c>
      <c r="K17" s="2" t="s">
        <v>2</v>
      </c>
      <c r="L17" s="12"/>
      <c r="M17" s="1"/>
      <c r="N17" s="1"/>
      <c r="O17" s="1"/>
      <c r="P17" s="1"/>
      <c r="Q17" s="2" t="e">
        <f t="shared" ref="Q17:Q21" si="7">(P17+M17)*100/L17</f>
        <v>#DIV/0!</v>
      </c>
      <c r="R17" s="21"/>
      <c r="S17" s="2" t="s">
        <v>2</v>
      </c>
      <c r="T17" s="12"/>
      <c r="U17" s="1"/>
      <c r="V17" s="1"/>
      <c r="W17" s="1"/>
      <c r="X17" s="1"/>
      <c r="Y17" s="2" t="e">
        <f t="shared" ref="Y17:Y21" si="8">(X17+U17)*100/T17</f>
        <v>#DIV/0!</v>
      </c>
    </row>
    <row r="18" spans="1:25" x14ac:dyDescent="0.35">
      <c r="A18" s="9"/>
      <c r="B18" s="1" t="s">
        <v>17</v>
      </c>
      <c r="C18" s="2" t="s">
        <v>3</v>
      </c>
      <c r="D18" s="12"/>
      <c r="E18" s="1"/>
      <c r="F18" s="1"/>
      <c r="G18" s="1"/>
      <c r="H18" s="1"/>
      <c r="I18" s="37" t="e">
        <f t="shared" si="6"/>
        <v>#DIV/0!</v>
      </c>
      <c r="K18" s="2" t="s">
        <v>3</v>
      </c>
      <c r="L18" s="12"/>
      <c r="M18" s="1"/>
      <c r="N18" s="1"/>
      <c r="O18" s="1"/>
      <c r="P18" s="1"/>
      <c r="Q18" s="2" t="e">
        <f t="shared" si="7"/>
        <v>#DIV/0!</v>
      </c>
      <c r="R18" s="21"/>
      <c r="S18" s="2" t="s">
        <v>3</v>
      </c>
      <c r="T18" s="12"/>
      <c r="U18" s="1"/>
      <c r="V18" s="1"/>
      <c r="W18" s="1"/>
      <c r="X18" s="1"/>
      <c r="Y18" s="2" t="e">
        <f t="shared" si="8"/>
        <v>#DIV/0!</v>
      </c>
    </row>
    <row r="19" spans="1:25" x14ac:dyDescent="0.35">
      <c r="A19" s="9"/>
      <c r="B19" s="1" t="s">
        <v>17</v>
      </c>
      <c r="C19" s="2" t="s">
        <v>4</v>
      </c>
      <c r="D19" s="12"/>
      <c r="E19" s="1"/>
      <c r="F19" s="1"/>
      <c r="G19" s="1"/>
      <c r="H19" s="1"/>
      <c r="I19" s="37" t="e">
        <f t="shared" si="6"/>
        <v>#DIV/0!</v>
      </c>
      <c r="K19" s="2" t="s">
        <v>4</v>
      </c>
      <c r="L19" s="12"/>
      <c r="M19" s="1"/>
      <c r="N19" s="1"/>
      <c r="O19" s="1"/>
      <c r="P19" s="1"/>
      <c r="Q19" s="2" t="e">
        <f t="shared" si="7"/>
        <v>#DIV/0!</v>
      </c>
      <c r="R19" s="21"/>
      <c r="S19" s="2" t="s">
        <v>4</v>
      </c>
      <c r="T19" s="12"/>
      <c r="U19" s="1"/>
      <c r="V19" s="12"/>
      <c r="W19" s="1"/>
      <c r="X19" s="1"/>
      <c r="Y19" s="2" t="e">
        <f t="shared" si="8"/>
        <v>#DIV/0!</v>
      </c>
    </row>
    <row r="20" spans="1:25" x14ac:dyDescent="0.35">
      <c r="A20" s="9"/>
      <c r="B20" s="1" t="s">
        <v>17</v>
      </c>
      <c r="C20" s="2" t="s">
        <v>10</v>
      </c>
      <c r="D20" s="12"/>
      <c r="E20" s="1"/>
      <c r="F20" s="1"/>
      <c r="G20" s="1"/>
      <c r="H20" s="1"/>
      <c r="I20" s="37" t="e">
        <f t="shared" si="6"/>
        <v>#DIV/0!</v>
      </c>
      <c r="K20" s="2" t="s">
        <v>10</v>
      </c>
      <c r="L20" s="12"/>
      <c r="M20" s="1"/>
      <c r="N20" s="1"/>
      <c r="O20" s="1"/>
      <c r="P20" s="1"/>
      <c r="Q20" s="2" t="e">
        <f t="shared" si="7"/>
        <v>#DIV/0!</v>
      </c>
      <c r="R20" s="21"/>
      <c r="S20" s="2" t="s">
        <v>10</v>
      </c>
      <c r="T20" s="12"/>
      <c r="U20" s="1"/>
      <c r="V20" s="1"/>
      <c r="W20" s="1"/>
      <c r="X20" s="1"/>
      <c r="Y20" s="2" t="e">
        <f t="shared" si="8"/>
        <v>#DIV/0!</v>
      </c>
    </row>
    <row r="21" spans="1:25" ht="15" thickBot="1" x14ac:dyDescent="0.4">
      <c r="A21" s="9"/>
      <c r="B21" s="1" t="s">
        <v>17</v>
      </c>
      <c r="C21" s="2" t="s">
        <v>11</v>
      </c>
      <c r="D21" s="12"/>
      <c r="E21" s="1"/>
      <c r="F21" s="1"/>
      <c r="G21" s="1"/>
      <c r="H21" s="1"/>
      <c r="I21" s="37" t="e">
        <f t="shared" si="6"/>
        <v>#DIV/0!</v>
      </c>
      <c r="K21" s="2" t="s">
        <v>11</v>
      </c>
      <c r="L21" s="12"/>
      <c r="M21" s="1"/>
      <c r="N21" s="1"/>
      <c r="O21" s="1"/>
      <c r="P21" s="1"/>
      <c r="Q21" s="2" t="e">
        <f t="shared" si="7"/>
        <v>#DIV/0!</v>
      </c>
      <c r="R21" s="21"/>
      <c r="S21" s="2" t="s">
        <v>11</v>
      </c>
      <c r="T21" s="12"/>
      <c r="U21" s="1"/>
      <c r="V21" s="1"/>
      <c r="W21" s="1"/>
      <c r="X21" s="1"/>
      <c r="Y21" s="2" t="e">
        <f t="shared" si="8"/>
        <v>#DIV/0!</v>
      </c>
    </row>
    <row r="22" spans="1:25" s="7" customFormat="1" x14ac:dyDescent="0.35">
      <c r="A22" s="4" t="s">
        <v>13</v>
      </c>
      <c r="B22" s="5" t="s">
        <v>1</v>
      </c>
      <c r="C22" s="6" t="s">
        <v>14</v>
      </c>
      <c r="D22" s="11" t="s">
        <v>5</v>
      </c>
      <c r="E22" s="5" t="s">
        <v>6</v>
      </c>
      <c r="F22" s="5" t="s">
        <v>7</v>
      </c>
      <c r="G22" s="5" t="s">
        <v>8</v>
      </c>
      <c r="H22" s="5" t="s">
        <v>9</v>
      </c>
      <c r="I22" s="36" t="s">
        <v>12</v>
      </c>
      <c r="K22" s="6" t="s">
        <v>14</v>
      </c>
      <c r="L22" s="11" t="s">
        <v>5</v>
      </c>
      <c r="M22" s="5" t="s">
        <v>6</v>
      </c>
      <c r="N22" s="5" t="s">
        <v>7</v>
      </c>
      <c r="O22" s="5" t="s">
        <v>8</v>
      </c>
      <c r="P22" s="5" t="s">
        <v>9</v>
      </c>
      <c r="Q22" s="6" t="s">
        <v>12</v>
      </c>
      <c r="R22" s="20"/>
      <c r="S22" s="6" t="s">
        <v>14</v>
      </c>
      <c r="T22" s="11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12</v>
      </c>
    </row>
    <row r="23" spans="1:25" x14ac:dyDescent="0.35">
      <c r="A23" s="9" t="s">
        <v>23</v>
      </c>
      <c r="B23" s="1" t="s">
        <v>18</v>
      </c>
      <c r="C23" s="2" t="s">
        <v>2</v>
      </c>
      <c r="D23" s="12">
        <v>5</v>
      </c>
      <c r="E23" s="1"/>
      <c r="F23" s="12">
        <v>5</v>
      </c>
      <c r="G23" s="1">
        <v>5</v>
      </c>
      <c r="H23" s="1">
        <v>5</v>
      </c>
      <c r="I23" s="37">
        <f t="shared" ref="I23:I27" si="9">(H23+E23)*100/D23</f>
        <v>100</v>
      </c>
      <c r="K23" s="2" t="s">
        <v>2</v>
      </c>
      <c r="L23" s="12"/>
      <c r="M23" s="1"/>
      <c r="N23" s="1"/>
      <c r="O23" s="1"/>
      <c r="P23" s="1"/>
      <c r="Q23" s="2" t="e">
        <f t="shared" ref="Q23:Q27" si="10">(P23+M23)*100/L23</f>
        <v>#DIV/0!</v>
      </c>
      <c r="R23" s="21"/>
      <c r="S23" s="2" t="s">
        <v>2</v>
      </c>
      <c r="T23" s="12"/>
      <c r="U23" s="1"/>
      <c r="V23" s="1"/>
      <c r="W23" s="1"/>
      <c r="X23" s="1"/>
      <c r="Y23" s="2" t="e">
        <f t="shared" ref="Y23:Y27" si="11">(X23+U23)*100/T23</f>
        <v>#DIV/0!</v>
      </c>
    </row>
    <row r="24" spans="1:25" x14ac:dyDescent="0.35">
      <c r="A24" s="9"/>
      <c r="B24" s="1" t="s">
        <v>18</v>
      </c>
      <c r="C24" s="2" t="s">
        <v>3</v>
      </c>
      <c r="D24" s="12">
        <v>6</v>
      </c>
      <c r="E24" s="1"/>
      <c r="F24" s="12">
        <v>6</v>
      </c>
      <c r="G24" s="1">
        <v>6</v>
      </c>
      <c r="H24" s="1">
        <v>6</v>
      </c>
      <c r="I24" s="37">
        <f t="shared" si="9"/>
        <v>100</v>
      </c>
      <c r="K24" s="2" t="s">
        <v>3</v>
      </c>
      <c r="L24" s="12"/>
      <c r="M24" s="1"/>
      <c r="N24" s="1"/>
      <c r="O24" s="1"/>
      <c r="P24" s="1"/>
      <c r="Q24" s="2" t="e">
        <f t="shared" si="10"/>
        <v>#DIV/0!</v>
      </c>
      <c r="R24" s="21"/>
      <c r="S24" s="2" t="s">
        <v>3</v>
      </c>
      <c r="T24" s="12"/>
      <c r="U24" s="1"/>
      <c r="V24" s="1"/>
      <c r="W24" s="1"/>
      <c r="X24" s="1"/>
      <c r="Y24" s="2" t="e">
        <f t="shared" si="11"/>
        <v>#DIV/0!</v>
      </c>
    </row>
    <row r="25" spans="1:25" x14ac:dyDescent="0.35">
      <c r="A25" s="9"/>
      <c r="B25" s="1" t="s">
        <v>18</v>
      </c>
      <c r="C25" s="2" t="s">
        <v>4</v>
      </c>
      <c r="D25" s="12">
        <v>251</v>
      </c>
      <c r="E25" s="1"/>
      <c r="F25" s="12">
        <v>251</v>
      </c>
      <c r="G25" s="1">
        <v>206</v>
      </c>
      <c r="H25" s="1">
        <v>206</v>
      </c>
      <c r="I25" s="37">
        <f t="shared" si="9"/>
        <v>82.071713147410364</v>
      </c>
      <c r="K25" s="2" t="s">
        <v>4</v>
      </c>
      <c r="L25" s="12"/>
      <c r="M25" s="1"/>
      <c r="N25" s="1"/>
      <c r="O25" s="1"/>
      <c r="P25" s="1"/>
      <c r="Q25" s="2" t="e">
        <f t="shared" si="10"/>
        <v>#DIV/0!</v>
      </c>
      <c r="R25" s="21"/>
      <c r="S25" s="2" t="s">
        <v>4</v>
      </c>
      <c r="T25" s="12"/>
      <c r="U25" s="1"/>
      <c r="V25" s="1"/>
      <c r="W25" s="1"/>
      <c r="X25" s="1"/>
      <c r="Y25" s="2" t="e">
        <f t="shared" si="11"/>
        <v>#DIV/0!</v>
      </c>
    </row>
    <row r="26" spans="1:25" x14ac:dyDescent="0.35">
      <c r="A26" s="9"/>
      <c r="B26" s="1" t="s">
        <v>18</v>
      </c>
      <c r="C26" s="2" t="s">
        <v>10</v>
      </c>
      <c r="D26" s="12">
        <v>1</v>
      </c>
      <c r="E26" s="1"/>
      <c r="F26" s="1">
        <v>1</v>
      </c>
      <c r="G26" s="1">
        <v>1</v>
      </c>
      <c r="H26" s="1">
        <v>1</v>
      </c>
      <c r="I26" s="37">
        <f t="shared" si="9"/>
        <v>100</v>
      </c>
      <c r="K26" s="2" t="s">
        <v>10</v>
      </c>
      <c r="L26" s="12"/>
      <c r="M26" s="1"/>
      <c r="N26" s="1"/>
      <c r="O26" s="1"/>
      <c r="P26" s="1"/>
      <c r="Q26" s="2" t="e">
        <f t="shared" si="10"/>
        <v>#DIV/0!</v>
      </c>
      <c r="R26" s="21"/>
      <c r="S26" s="2" t="s">
        <v>10</v>
      </c>
      <c r="T26" s="12"/>
      <c r="U26" s="1"/>
      <c r="V26" s="1"/>
      <c r="W26" s="1"/>
      <c r="X26" s="1"/>
      <c r="Y26" s="2" t="e">
        <f t="shared" si="11"/>
        <v>#DIV/0!</v>
      </c>
    </row>
    <row r="27" spans="1:25" ht="15" thickBot="1" x14ac:dyDescent="0.4">
      <c r="A27" s="9"/>
      <c r="B27" s="1" t="s">
        <v>18</v>
      </c>
      <c r="C27" s="2" t="s">
        <v>11</v>
      </c>
      <c r="D27" s="12"/>
      <c r="E27" s="1"/>
      <c r="F27" s="1"/>
      <c r="G27" s="1"/>
      <c r="H27" s="1"/>
      <c r="I27" s="37" t="e">
        <f t="shared" si="9"/>
        <v>#DIV/0!</v>
      </c>
      <c r="K27" s="2" t="s">
        <v>11</v>
      </c>
      <c r="L27" s="12"/>
      <c r="M27" s="1"/>
      <c r="N27" s="1"/>
      <c r="O27" s="1"/>
      <c r="P27" s="1"/>
      <c r="Q27" s="2" t="e">
        <f t="shared" si="10"/>
        <v>#DIV/0!</v>
      </c>
      <c r="R27" s="21"/>
      <c r="S27" s="2" t="s">
        <v>11</v>
      </c>
      <c r="T27" s="12"/>
      <c r="U27" s="1"/>
      <c r="V27" s="1"/>
      <c r="W27" s="1"/>
      <c r="X27" s="1"/>
      <c r="Y27" s="2" t="e">
        <f t="shared" si="11"/>
        <v>#DIV/0!</v>
      </c>
    </row>
    <row r="28" spans="1:25" s="7" customFormat="1" x14ac:dyDescent="0.35">
      <c r="A28" s="4" t="s">
        <v>13</v>
      </c>
      <c r="B28" s="5" t="s">
        <v>1</v>
      </c>
      <c r="C28" s="6" t="s">
        <v>14</v>
      </c>
      <c r="D28" s="11" t="s">
        <v>5</v>
      </c>
      <c r="E28" s="5" t="s">
        <v>6</v>
      </c>
      <c r="F28" s="5" t="s">
        <v>7</v>
      </c>
      <c r="G28" s="5" t="s">
        <v>8</v>
      </c>
      <c r="H28" s="5" t="s">
        <v>9</v>
      </c>
      <c r="I28" s="36" t="s">
        <v>12</v>
      </c>
      <c r="K28" s="6" t="s">
        <v>14</v>
      </c>
      <c r="L28" s="11" t="s">
        <v>5</v>
      </c>
      <c r="M28" s="5" t="s">
        <v>6</v>
      </c>
      <c r="N28" s="5" t="s">
        <v>7</v>
      </c>
      <c r="O28" s="5" t="s">
        <v>8</v>
      </c>
      <c r="P28" s="5" t="s">
        <v>9</v>
      </c>
      <c r="Q28" s="6" t="s">
        <v>12</v>
      </c>
      <c r="R28" s="20"/>
      <c r="S28" s="6" t="s">
        <v>14</v>
      </c>
      <c r="T28" s="11" t="s">
        <v>5</v>
      </c>
      <c r="U28" s="5" t="s">
        <v>6</v>
      </c>
      <c r="V28" s="5" t="s">
        <v>7</v>
      </c>
      <c r="W28" s="5" t="s">
        <v>8</v>
      </c>
      <c r="X28" s="5" t="s">
        <v>9</v>
      </c>
      <c r="Y28" s="6" t="s">
        <v>12</v>
      </c>
    </row>
    <row r="29" spans="1:25" x14ac:dyDescent="0.35">
      <c r="A29" s="9" t="s">
        <v>23</v>
      </c>
      <c r="B29" s="1" t="s">
        <v>19</v>
      </c>
      <c r="C29" s="2" t="s">
        <v>2</v>
      </c>
      <c r="D29" s="12">
        <v>1</v>
      </c>
      <c r="E29" s="1"/>
      <c r="F29" s="12">
        <v>1</v>
      </c>
      <c r="G29" s="1">
        <v>1</v>
      </c>
      <c r="H29" s="1">
        <v>1</v>
      </c>
      <c r="I29" s="37">
        <f t="shared" ref="I29:I32" si="12">(H29+E29)*100/D29</f>
        <v>100</v>
      </c>
      <c r="K29" s="2" t="s">
        <v>2</v>
      </c>
      <c r="L29" s="12"/>
      <c r="M29" s="1"/>
      <c r="N29" s="1"/>
      <c r="O29" s="1"/>
      <c r="P29" s="1"/>
      <c r="Q29" s="2" t="e">
        <f t="shared" ref="Q29:Q32" si="13">(P29+M29)*100/L29</f>
        <v>#DIV/0!</v>
      </c>
      <c r="R29" s="21"/>
      <c r="S29" s="2" t="s">
        <v>2</v>
      </c>
      <c r="T29" s="12"/>
      <c r="U29" s="1"/>
      <c r="V29" s="1"/>
      <c r="W29" s="1"/>
      <c r="X29" s="1"/>
      <c r="Y29" s="2" t="e">
        <f t="shared" ref="Y29:Y32" si="14">(X29+U29)*100/T29</f>
        <v>#DIV/0!</v>
      </c>
    </row>
    <row r="30" spans="1:25" x14ac:dyDescent="0.35">
      <c r="A30" s="9"/>
      <c r="B30" s="1" t="s">
        <v>19</v>
      </c>
      <c r="C30" s="2" t="s">
        <v>3</v>
      </c>
      <c r="D30" s="12"/>
      <c r="E30" s="1"/>
      <c r="F30" s="12"/>
      <c r="G30" s="1"/>
      <c r="H30" s="1"/>
      <c r="I30" s="37" t="e">
        <f t="shared" si="12"/>
        <v>#DIV/0!</v>
      </c>
      <c r="K30" s="2" t="s">
        <v>3</v>
      </c>
      <c r="L30" s="12"/>
      <c r="M30" s="1"/>
      <c r="N30" s="1"/>
      <c r="O30" s="1"/>
      <c r="P30" s="1"/>
      <c r="Q30" s="2" t="e">
        <f t="shared" si="13"/>
        <v>#DIV/0!</v>
      </c>
      <c r="R30" s="21"/>
      <c r="S30" s="2" t="s">
        <v>3</v>
      </c>
      <c r="T30" s="12"/>
      <c r="U30" s="1"/>
      <c r="V30" s="1"/>
      <c r="W30" s="1"/>
      <c r="X30" s="1"/>
      <c r="Y30" s="2" t="e">
        <f t="shared" si="14"/>
        <v>#DIV/0!</v>
      </c>
    </row>
    <row r="31" spans="1:25" x14ac:dyDescent="0.35">
      <c r="A31" s="9"/>
      <c r="B31" s="1" t="s">
        <v>19</v>
      </c>
      <c r="C31" s="2" t="s">
        <v>4</v>
      </c>
      <c r="D31" s="12">
        <v>126</v>
      </c>
      <c r="E31" s="1"/>
      <c r="F31" s="12">
        <v>126</v>
      </c>
      <c r="G31" s="1">
        <v>116</v>
      </c>
      <c r="H31" s="1">
        <v>116</v>
      </c>
      <c r="I31" s="37">
        <f t="shared" si="12"/>
        <v>92.063492063492063</v>
      </c>
      <c r="K31" s="2" t="s">
        <v>4</v>
      </c>
      <c r="L31" s="12"/>
      <c r="M31" s="1"/>
      <c r="N31" s="1"/>
      <c r="O31" s="1"/>
      <c r="P31" s="1"/>
      <c r="Q31" s="2" t="e">
        <f t="shared" si="13"/>
        <v>#DIV/0!</v>
      </c>
      <c r="R31" s="21"/>
      <c r="S31" s="2" t="s">
        <v>4</v>
      </c>
      <c r="T31" s="12"/>
      <c r="U31" s="1"/>
      <c r="V31" s="1"/>
      <c r="W31" s="1"/>
      <c r="X31" s="1"/>
      <c r="Y31" s="2" t="e">
        <f t="shared" si="14"/>
        <v>#DIV/0!</v>
      </c>
    </row>
    <row r="32" spans="1:25" x14ac:dyDescent="0.35">
      <c r="A32" s="9"/>
      <c r="B32" s="1" t="s">
        <v>19</v>
      </c>
      <c r="C32" s="2" t="s">
        <v>10</v>
      </c>
      <c r="D32" s="12"/>
      <c r="E32" s="1"/>
      <c r="F32" s="1"/>
      <c r="G32" s="1"/>
      <c r="H32" s="1"/>
      <c r="I32" s="37" t="e">
        <f t="shared" si="12"/>
        <v>#DIV/0!</v>
      </c>
      <c r="K32" s="2" t="s">
        <v>10</v>
      </c>
      <c r="L32" s="12"/>
      <c r="M32" s="1"/>
      <c r="N32" s="1"/>
      <c r="O32" s="1"/>
      <c r="P32" s="1"/>
      <c r="Q32" s="2" t="e">
        <f t="shared" si="13"/>
        <v>#DIV/0!</v>
      </c>
      <c r="R32" s="21"/>
      <c r="S32" s="2" t="s">
        <v>10</v>
      </c>
      <c r="T32" s="12"/>
      <c r="U32" s="1"/>
      <c r="V32" s="1"/>
      <c r="W32" s="1"/>
      <c r="X32" s="1"/>
      <c r="Y32" s="2" t="e">
        <f t="shared" si="14"/>
        <v>#DIV/0!</v>
      </c>
    </row>
    <row r="33" spans="1:25" ht="15" thickBot="1" x14ac:dyDescent="0.4">
      <c r="A33" s="10"/>
      <c r="B33" s="24" t="s">
        <v>19</v>
      </c>
      <c r="C33" s="17" t="s">
        <v>11</v>
      </c>
      <c r="D33" s="25"/>
      <c r="E33" s="24"/>
      <c r="F33" s="24"/>
      <c r="G33" s="24"/>
      <c r="H33" s="24"/>
      <c r="I33" s="38" t="e">
        <f>(H33+E33)*100/D33</f>
        <v>#DIV/0!</v>
      </c>
      <c r="K33" s="17" t="s">
        <v>11</v>
      </c>
      <c r="L33" s="25"/>
      <c r="M33" s="24"/>
      <c r="N33" s="24"/>
      <c r="O33" s="24"/>
      <c r="P33" s="24"/>
      <c r="Q33" s="17" t="e">
        <f>(P33+M33)*100/L33</f>
        <v>#DIV/0!</v>
      </c>
      <c r="R33" s="22"/>
      <c r="S33" s="3" t="s">
        <v>11</v>
      </c>
      <c r="T33" s="12"/>
      <c r="U33" s="1"/>
      <c r="V33" s="1"/>
      <c r="W33" s="1"/>
      <c r="X33" s="1"/>
      <c r="Y33" s="2" t="e">
        <f>(X33+U33)*100/T33</f>
        <v>#DIV/0!</v>
      </c>
    </row>
    <row r="34" spans="1:25" s="7" customFormat="1" ht="14.5" customHeight="1" thickBot="1" x14ac:dyDescent="0.4">
      <c r="A34" s="13"/>
      <c r="B34" s="62" t="s">
        <v>34</v>
      </c>
      <c r="C34" s="26" t="s">
        <v>2</v>
      </c>
      <c r="D34" s="27">
        <f>SUM(D5,D11,D17,D23,D29)</f>
        <v>14</v>
      </c>
      <c r="E34" s="27">
        <f t="shared" ref="E34:H34" si="15">SUM(E5,E11,E17,E23,E29)</f>
        <v>0</v>
      </c>
      <c r="F34" s="27">
        <f t="shared" si="15"/>
        <v>14</v>
      </c>
      <c r="G34" s="27">
        <v>14</v>
      </c>
      <c r="H34" s="27">
        <f t="shared" si="15"/>
        <v>13</v>
      </c>
      <c r="I34" s="39">
        <f t="shared" ref="I34:I38" si="16">(H34+E34)*100/D34</f>
        <v>92.857142857142861</v>
      </c>
      <c r="J34" s="65" t="s">
        <v>33</v>
      </c>
      <c r="K34" s="26" t="s">
        <v>2</v>
      </c>
      <c r="L34" s="27">
        <f>SUM(L5,L11,L17,L23,L29)</f>
        <v>2</v>
      </c>
      <c r="M34" s="27">
        <f t="shared" ref="M34:P34" si="17">SUM(M5,M11,M17,M23,M29)</f>
        <v>0</v>
      </c>
      <c r="N34" s="27">
        <f t="shared" si="17"/>
        <v>2</v>
      </c>
      <c r="O34" s="27">
        <f t="shared" si="17"/>
        <v>2</v>
      </c>
      <c r="P34" s="27">
        <f t="shared" si="17"/>
        <v>2</v>
      </c>
      <c r="Q34" s="28">
        <f t="shared" ref="Q34:Q38" si="18">(P34+M34)*100/L34</f>
        <v>100</v>
      </c>
      <c r="R34" s="23"/>
    </row>
    <row r="35" spans="1:25" s="7" customFormat="1" ht="15" thickBot="1" x14ac:dyDescent="0.4">
      <c r="B35" s="63"/>
      <c r="C35" s="15" t="s">
        <v>3</v>
      </c>
      <c r="D35" s="27">
        <f t="shared" ref="D35:H38" si="19">SUM(D6,D12,D18,D24,D30)</f>
        <v>22</v>
      </c>
      <c r="E35" s="27">
        <f t="shared" si="19"/>
        <v>0</v>
      </c>
      <c r="F35" s="27">
        <f t="shared" si="19"/>
        <v>22</v>
      </c>
      <c r="G35" s="27">
        <v>22</v>
      </c>
      <c r="H35" s="27">
        <f t="shared" si="19"/>
        <v>20</v>
      </c>
      <c r="I35" s="40">
        <f t="shared" si="16"/>
        <v>90.909090909090907</v>
      </c>
      <c r="J35" s="66"/>
      <c r="K35" s="15" t="s">
        <v>3</v>
      </c>
      <c r="L35" s="27">
        <f t="shared" ref="L35:P35" si="20">SUM(L6,L12,L18,L24,L30)</f>
        <v>0</v>
      </c>
      <c r="M35" s="27">
        <f t="shared" si="20"/>
        <v>0</v>
      </c>
      <c r="N35" s="27">
        <f t="shared" si="20"/>
        <v>0</v>
      </c>
      <c r="O35" s="27">
        <f t="shared" si="20"/>
        <v>0</v>
      </c>
      <c r="P35" s="27">
        <f t="shared" si="20"/>
        <v>0</v>
      </c>
      <c r="Q35" s="29" t="e">
        <f t="shared" si="18"/>
        <v>#DIV/0!</v>
      </c>
      <c r="R35" s="18"/>
      <c r="S35"/>
    </row>
    <row r="36" spans="1:25" s="7" customFormat="1" ht="15" thickBot="1" x14ac:dyDescent="0.4">
      <c r="B36" s="63"/>
      <c r="C36" s="15" t="s">
        <v>4</v>
      </c>
      <c r="D36" s="27">
        <f t="shared" si="19"/>
        <v>575</v>
      </c>
      <c r="E36" s="27">
        <f t="shared" si="19"/>
        <v>0</v>
      </c>
      <c r="F36" s="27">
        <f t="shared" si="19"/>
        <v>575</v>
      </c>
      <c r="G36" s="27">
        <f t="shared" si="19"/>
        <v>482</v>
      </c>
      <c r="H36" s="27">
        <f t="shared" si="19"/>
        <v>482</v>
      </c>
      <c r="I36" s="40">
        <f t="shared" si="16"/>
        <v>83.826086956521735</v>
      </c>
      <c r="J36" s="66"/>
      <c r="K36" s="15" t="s">
        <v>4</v>
      </c>
      <c r="L36" s="27">
        <f t="shared" ref="L36:P36" si="21">SUM(L7,L13,L19,L25,L31)</f>
        <v>81</v>
      </c>
      <c r="M36" s="27">
        <f t="shared" si="21"/>
        <v>0</v>
      </c>
      <c r="N36" s="27">
        <f t="shared" si="21"/>
        <v>81</v>
      </c>
      <c r="O36" s="27">
        <f t="shared" si="21"/>
        <v>66</v>
      </c>
      <c r="P36" s="27">
        <f t="shared" si="21"/>
        <v>66</v>
      </c>
      <c r="Q36" s="29">
        <f t="shared" si="18"/>
        <v>81.481481481481481</v>
      </c>
      <c r="R36" s="18"/>
      <c r="S36"/>
    </row>
    <row r="37" spans="1:25" s="7" customFormat="1" ht="15" thickBot="1" x14ac:dyDescent="0.4">
      <c r="B37" s="63"/>
      <c r="C37" s="15" t="s">
        <v>10</v>
      </c>
      <c r="D37" s="27">
        <f t="shared" si="19"/>
        <v>3</v>
      </c>
      <c r="E37" s="27">
        <f t="shared" si="19"/>
        <v>0</v>
      </c>
      <c r="F37" s="27">
        <f t="shared" si="19"/>
        <v>3</v>
      </c>
      <c r="G37" s="27">
        <f t="shared" si="19"/>
        <v>3</v>
      </c>
      <c r="H37" s="27">
        <f t="shared" si="19"/>
        <v>3</v>
      </c>
      <c r="I37" s="40">
        <f t="shared" si="16"/>
        <v>100</v>
      </c>
      <c r="J37" s="66"/>
      <c r="K37" s="15" t="s">
        <v>10</v>
      </c>
      <c r="L37" s="27">
        <f t="shared" ref="L37:P37" si="22">SUM(L8,L14,L20,L26,L32)</f>
        <v>0</v>
      </c>
      <c r="M37" s="27">
        <f t="shared" si="22"/>
        <v>0</v>
      </c>
      <c r="N37" s="27">
        <f t="shared" si="22"/>
        <v>0</v>
      </c>
      <c r="O37" s="27">
        <f t="shared" si="22"/>
        <v>0</v>
      </c>
      <c r="P37" s="27">
        <f t="shared" si="22"/>
        <v>0</v>
      </c>
      <c r="Q37" s="29" t="e">
        <f t="shared" si="18"/>
        <v>#DIV/0!</v>
      </c>
      <c r="R37" s="18"/>
      <c r="S37"/>
    </row>
    <row r="38" spans="1:25" s="7" customFormat="1" ht="15" thickBot="1" x14ac:dyDescent="0.4">
      <c r="B38" s="64"/>
      <c r="C38" s="16" t="s">
        <v>11</v>
      </c>
      <c r="D38" s="27">
        <f t="shared" si="19"/>
        <v>0</v>
      </c>
      <c r="E38" s="27">
        <f t="shared" si="19"/>
        <v>0</v>
      </c>
      <c r="F38" s="27">
        <f t="shared" si="19"/>
        <v>0</v>
      </c>
      <c r="G38" s="27">
        <f t="shared" si="19"/>
        <v>0</v>
      </c>
      <c r="H38" s="27">
        <f t="shared" si="19"/>
        <v>0</v>
      </c>
      <c r="I38" s="41" t="e">
        <f t="shared" si="16"/>
        <v>#DIV/0!</v>
      </c>
      <c r="J38" s="67"/>
      <c r="K38" s="16" t="s">
        <v>11</v>
      </c>
      <c r="L38" s="27">
        <f t="shared" ref="L38:P38" si="23">SUM(L9,L15,L21,L27,L33)</f>
        <v>0</v>
      </c>
      <c r="M38" s="27">
        <f t="shared" si="23"/>
        <v>0</v>
      </c>
      <c r="N38" s="27">
        <f t="shared" si="23"/>
        <v>0</v>
      </c>
      <c r="O38" s="27">
        <f t="shared" si="23"/>
        <v>0</v>
      </c>
      <c r="P38" s="27">
        <f t="shared" si="23"/>
        <v>0</v>
      </c>
      <c r="Q38" s="30" t="e">
        <f t="shared" si="18"/>
        <v>#DIV/0!</v>
      </c>
      <c r="R38" s="18"/>
      <c r="S38"/>
    </row>
    <row r="39" spans="1:25" s="7" customFormat="1" x14ac:dyDescent="0.35">
      <c r="I39" s="42"/>
      <c r="R39" s="18"/>
      <c r="S39"/>
    </row>
  </sheetData>
  <mergeCells count="6">
    <mergeCell ref="D3:I3"/>
    <mergeCell ref="L3:Q3"/>
    <mergeCell ref="T3:Y3"/>
    <mergeCell ref="B1:Y1"/>
    <mergeCell ref="B34:B38"/>
    <mergeCell ref="J34:J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9"/>
  <sheetViews>
    <sheetView workbookViewId="0">
      <selection activeCell="A3" sqref="A3"/>
    </sheetView>
  </sheetViews>
  <sheetFormatPr defaultRowHeight="14.5" x14ac:dyDescent="0.35"/>
  <cols>
    <col min="1" max="1" width="6.453125" bestFit="1" customWidth="1"/>
    <col min="2" max="2" width="10.26953125" customWidth="1"/>
    <col min="3" max="3" width="15.7265625" bestFit="1" customWidth="1"/>
    <col min="4" max="4" width="8.6328125" bestFit="1" customWidth="1"/>
    <col min="5" max="5" width="7" bestFit="1" customWidth="1"/>
    <col min="6" max="6" width="7.7265625" bestFit="1" customWidth="1"/>
    <col min="7" max="7" width="11.90625" bestFit="1" customWidth="1"/>
    <col min="8" max="8" width="14.1796875" bestFit="1" customWidth="1"/>
    <col min="9" max="9" width="9" style="35" bestFit="1" customWidth="1"/>
    <col min="10" max="10" width="4.453125" customWidth="1"/>
    <col min="11" max="11" width="15.7265625" bestFit="1" customWidth="1"/>
    <col min="12" max="12" width="8.6328125" bestFit="1" customWidth="1"/>
    <col min="13" max="13" width="7" bestFit="1" customWidth="1"/>
    <col min="14" max="14" width="7.7265625" bestFit="1" customWidth="1"/>
    <col min="15" max="15" width="11.90625" bestFit="1" customWidth="1"/>
    <col min="16" max="16" width="14.1796875" bestFit="1" customWidth="1"/>
    <col min="17" max="17" width="9" bestFit="1" customWidth="1"/>
  </cols>
  <sheetData>
    <row r="1" spans="1:22" ht="15" thickBot="1" x14ac:dyDescent="0.4">
      <c r="A1" s="8" t="s">
        <v>0</v>
      </c>
      <c r="B1" s="60" t="s">
        <v>21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3" spans="1:22" ht="15" thickBot="1" x14ac:dyDescent="0.4">
      <c r="A3" s="7"/>
    </row>
    <row r="4" spans="1:22" ht="15" thickBot="1" x14ac:dyDescent="0.4">
      <c r="A4" s="7"/>
      <c r="D4" s="57" t="s">
        <v>31</v>
      </c>
      <c r="E4" s="58"/>
      <c r="F4" s="58"/>
      <c r="G4" s="58"/>
      <c r="H4" s="58"/>
      <c r="I4" s="59"/>
      <c r="L4" s="57" t="s">
        <v>32</v>
      </c>
      <c r="M4" s="58"/>
      <c r="N4" s="58"/>
      <c r="O4" s="58"/>
      <c r="P4" s="58"/>
      <c r="Q4" s="59"/>
    </row>
    <row r="5" spans="1:22" x14ac:dyDescent="0.35">
      <c r="A5" s="4" t="s">
        <v>13</v>
      </c>
      <c r="B5" s="5" t="s">
        <v>1</v>
      </c>
      <c r="C5" s="6" t="s">
        <v>14</v>
      </c>
      <c r="D5" s="11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36" t="s">
        <v>20</v>
      </c>
      <c r="J5" s="7"/>
      <c r="K5" s="6" t="s">
        <v>14</v>
      </c>
      <c r="L5" s="11" t="s">
        <v>5</v>
      </c>
      <c r="M5" s="5" t="s">
        <v>6</v>
      </c>
      <c r="N5" s="5" t="s">
        <v>7</v>
      </c>
      <c r="O5" s="5" t="s">
        <v>8</v>
      </c>
      <c r="P5" s="5" t="s">
        <v>9</v>
      </c>
      <c r="Q5" s="6" t="s">
        <v>20</v>
      </c>
      <c r="R5" s="7"/>
      <c r="S5" s="7"/>
      <c r="T5" s="7"/>
      <c r="U5" s="7"/>
      <c r="V5" s="7"/>
    </row>
    <row r="6" spans="1:22" x14ac:dyDescent="0.35">
      <c r="A6" s="9" t="s">
        <v>23</v>
      </c>
      <c r="B6" s="1" t="s">
        <v>15</v>
      </c>
      <c r="C6" s="2" t="s">
        <v>2</v>
      </c>
      <c r="D6" s="12">
        <v>6</v>
      </c>
      <c r="E6" s="1"/>
      <c r="F6" s="12">
        <v>6</v>
      </c>
      <c r="G6" s="12">
        <v>6</v>
      </c>
      <c r="H6" s="12">
        <v>6</v>
      </c>
      <c r="I6" s="37">
        <f t="shared" ref="I6:I10" si="0">(H6+E6)*100/D6</f>
        <v>100</v>
      </c>
      <c r="K6" s="2" t="s">
        <v>2</v>
      </c>
      <c r="L6" s="12">
        <v>6</v>
      </c>
      <c r="M6" s="1"/>
      <c r="N6" s="12">
        <v>6</v>
      </c>
      <c r="O6" s="1"/>
      <c r="P6" s="1"/>
      <c r="Q6" s="2">
        <f t="shared" ref="Q6:Q10" si="1">(P6+M6)*100/L6</f>
        <v>0</v>
      </c>
    </row>
    <row r="7" spans="1:22" x14ac:dyDescent="0.35">
      <c r="A7" s="9"/>
      <c r="B7" s="1" t="s">
        <v>15</v>
      </c>
      <c r="C7" s="2" t="s">
        <v>3</v>
      </c>
      <c r="D7" s="12">
        <v>10</v>
      </c>
      <c r="E7" s="1"/>
      <c r="F7" s="12">
        <v>10</v>
      </c>
      <c r="G7" s="12">
        <v>10</v>
      </c>
      <c r="H7" s="12">
        <v>10</v>
      </c>
      <c r="I7" s="37">
        <f t="shared" si="0"/>
        <v>100</v>
      </c>
      <c r="K7" s="2" t="s">
        <v>3</v>
      </c>
      <c r="L7" s="12">
        <v>22</v>
      </c>
      <c r="M7" s="1"/>
      <c r="N7" s="12">
        <v>22</v>
      </c>
      <c r="O7" s="1"/>
      <c r="P7" s="1"/>
      <c r="Q7" s="2">
        <f t="shared" si="1"/>
        <v>0</v>
      </c>
    </row>
    <row r="8" spans="1:22" x14ac:dyDescent="0.35">
      <c r="A8" s="9"/>
      <c r="B8" s="1" t="s">
        <v>15</v>
      </c>
      <c r="C8" s="2" t="s">
        <v>4</v>
      </c>
      <c r="D8" s="12">
        <v>384</v>
      </c>
      <c r="E8" s="1"/>
      <c r="F8" s="12">
        <v>384</v>
      </c>
      <c r="G8" s="12">
        <v>284</v>
      </c>
      <c r="H8" s="12">
        <v>284</v>
      </c>
      <c r="I8" s="37">
        <f t="shared" si="0"/>
        <v>73.958333333333329</v>
      </c>
      <c r="K8" s="2" t="s">
        <v>4</v>
      </c>
      <c r="L8" s="12">
        <v>45</v>
      </c>
      <c r="M8" s="1"/>
      <c r="N8" s="12">
        <v>45</v>
      </c>
      <c r="O8" s="1"/>
      <c r="P8" s="1"/>
      <c r="Q8" s="2">
        <f t="shared" si="1"/>
        <v>0</v>
      </c>
    </row>
    <row r="9" spans="1:22" x14ac:dyDescent="0.35">
      <c r="A9" s="9"/>
      <c r="B9" s="1" t="s">
        <v>15</v>
      </c>
      <c r="C9" s="2" t="s">
        <v>10</v>
      </c>
      <c r="D9" s="12">
        <v>2</v>
      </c>
      <c r="E9" s="1"/>
      <c r="F9" s="1">
        <v>2</v>
      </c>
      <c r="G9" s="1">
        <v>2</v>
      </c>
      <c r="H9" s="1">
        <v>2</v>
      </c>
      <c r="I9" s="37">
        <f t="shared" si="0"/>
        <v>100</v>
      </c>
      <c r="K9" s="2" t="s">
        <v>10</v>
      </c>
      <c r="L9" s="12">
        <v>3</v>
      </c>
      <c r="M9" s="1"/>
      <c r="N9" s="12">
        <v>3</v>
      </c>
      <c r="O9" s="1"/>
      <c r="P9" s="1"/>
      <c r="Q9" s="2">
        <f t="shared" si="1"/>
        <v>0</v>
      </c>
    </row>
    <row r="10" spans="1:22" ht="15" thickBot="1" x14ac:dyDescent="0.4">
      <c r="A10" s="9"/>
      <c r="B10" s="1" t="s">
        <v>15</v>
      </c>
      <c r="C10" s="2" t="s">
        <v>11</v>
      </c>
      <c r="D10" s="12"/>
      <c r="E10" s="1"/>
      <c r="F10" s="1"/>
      <c r="G10" s="1"/>
      <c r="H10" s="1"/>
      <c r="I10" s="37" t="e">
        <f t="shared" si="0"/>
        <v>#DIV/0!</v>
      </c>
      <c r="K10" s="2" t="s">
        <v>11</v>
      </c>
      <c r="L10" s="12"/>
      <c r="M10" s="1"/>
      <c r="N10" s="1"/>
      <c r="O10" s="1"/>
      <c r="P10" s="1"/>
      <c r="Q10" s="2" t="e">
        <f t="shared" si="1"/>
        <v>#DIV/0!</v>
      </c>
    </row>
    <row r="11" spans="1:22" x14ac:dyDescent="0.35">
      <c r="A11" s="4" t="s">
        <v>13</v>
      </c>
      <c r="B11" s="5" t="s">
        <v>1</v>
      </c>
      <c r="C11" s="6" t="s">
        <v>14</v>
      </c>
      <c r="D11" s="11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36" t="s">
        <v>12</v>
      </c>
      <c r="J11" s="7"/>
      <c r="K11" s="6" t="s">
        <v>14</v>
      </c>
      <c r="L11" s="11" t="s">
        <v>5</v>
      </c>
      <c r="M11" s="5" t="s">
        <v>6</v>
      </c>
      <c r="N11" s="5" t="s">
        <v>7</v>
      </c>
      <c r="O11" s="5" t="s">
        <v>8</v>
      </c>
      <c r="P11" s="5" t="s">
        <v>9</v>
      </c>
      <c r="Q11" s="6" t="s">
        <v>12</v>
      </c>
      <c r="R11" s="7"/>
      <c r="S11" s="7"/>
      <c r="T11" s="7"/>
      <c r="U11" s="7"/>
      <c r="V11" s="7"/>
    </row>
    <row r="12" spans="1:22" x14ac:dyDescent="0.35">
      <c r="A12" s="9" t="s">
        <v>23</v>
      </c>
      <c r="B12" s="1" t="s">
        <v>16</v>
      </c>
      <c r="C12" s="2" t="s">
        <v>2</v>
      </c>
      <c r="D12" s="12"/>
      <c r="E12" s="1"/>
      <c r="F12" s="1"/>
      <c r="G12" s="1"/>
      <c r="H12" s="1"/>
      <c r="I12" s="37" t="e">
        <f t="shared" ref="I12:I16" si="2">(H12+E12)*100/D12</f>
        <v>#DIV/0!</v>
      </c>
      <c r="K12" s="2" t="s">
        <v>2</v>
      </c>
      <c r="L12" s="12"/>
      <c r="M12" s="1"/>
      <c r="N12" s="1"/>
      <c r="O12" s="1"/>
      <c r="P12" s="1"/>
      <c r="Q12" s="2" t="e">
        <f t="shared" ref="Q12:Q16" si="3">(P12+M12)*100/L12</f>
        <v>#DIV/0!</v>
      </c>
    </row>
    <row r="13" spans="1:22" x14ac:dyDescent="0.35">
      <c r="A13" s="9"/>
      <c r="B13" s="1" t="s">
        <v>16</v>
      </c>
      <c r="C13" s="2" t="s">
        <v>3</v>
      </c>
      <c r="D13" s="12"/>
      <c r="E13" s="1"/>
      <c r="F13" s="1"/>
      <c r="G13" s="1"/>
      <c r="H13" s="1"/>
      <c r="I13" s="37" t="e">
        <f t="shared" si="2"/>
        <v>#DIV/0!</v>
      </c>
      <c r="K13" s="2" t="s">
        <v>3</v>
      </c>
      <c r="L13" s="12"/>
      <c r="M13" s="1"/>
      <c r="N13" s="1"/>
      <c r="O13" s="1"/>
      <c r="P13" s="1"/>
      <c r="Q13" s="2" t="e">
        <f t="shared" si="3"/>
        <v>#DIV/0!</v>
      </c>
    </row>
    <row r="14" spans="1:22" x14ac:dyDescent="0.35">
      <c r="A14" s="9"/>
      <c r="B14" s="1" t="s">
        <v>16</v>
      </c>
      <c r="C14" s="2" t="s">
        <v>4</v>
      </c>
      <c r="D14" s="12"/>
      <c r="E14" s="1"/>
      <c r="F14" s="1"/>
      <c r="G14" s="1"/>
      <c r="H14" s="1"/>
      <c r="I14" s="37" t="e">
        <f t="shared" si="2"/>
        <v>#DIV/0!</v>
      </c>
      <c r="K14" s="2" t="s">
        <v>4</v>
      </c>
      <c r="L14" s="12"/>
      <c r="M14" s="1"/>
      <c r="N14" s="1"/>
      <c r="O14" s="1"/>
      <c r="P14" s="1"/>
      <c r="Q14" s="2" t="e">
        <f t="shared" si="3"/>
        <v>#DIV/0!</v>
      </c>
    </row>
    <row r="15" spans="1:22" x14ac:dyDescent="0.35">
      <c r="A15" s="9"/>
      <c r="B15" s="1" t="s">
        <v>16</v>
      </c>
      <c r="C15" s="2" t="s">
        <v>10</v>
      </c>
      <c r="D15" s="12"/>
      <c r="E15" s="1"/>
      <c r="F15" s="1"/>
      <c r="G15" s="1"/>
      <c r="H15" s="1"/>
      <c r="I15" s="37" t="e">
        <f t="shared" si="2"/>
        <v>#DIV/0!</v>
      </c>
      <c r="K15" s="2" t="s">
        <v>10</v>
      </c>
      <c r="L15" s="12"/>
      <c r="M15" s="1"/>
      <c r="N15" s="1"/>
      <c r="O15" s="1"/>
      <c r="P15" s="1"/>
      <c r="Q15" s="2" t="e">
        <f t="shared" si="3"/>
        <v>#DIV/0!</v>
      </c>
    </row>
    <row r="16" spans="1:22" ht="15" thickBot="1" x14ac:dyDescent="0.4">
      <c r="A16" s="9"/>
      <c r="B16" s="1" t="s">
        <v>16</v>
      </c>
      <c r="C16" s="2" t="s">
        <v>11</v>
      </c>
      <c r="D16" s="12"/>
      <c r="E16" s="1"/>
      <c r="F16" s="1"/>
      <c r="G16" s="1"/>
      <c r="H16" s="1"/>
      <c r="I16" s="37" t="e">
        <f t="shared" si="2"/>
        <v>#DIV/0!</v>
      </c>
      <c r="K16" s="2" t="s">
        <v>11</v>
      </c>
      <c r="L16" s="12"/>
      <c r="M16" s="1"/>
      <c r="N16" s="1"/>
      <c r="O16" s="1"/>
      <c r="P16" s="1"/>
      <c r="Q16" s="2" t="e">
        <f t="shared" si="3"/>
        <v>#DIV/0!</v>
      </c>
    </row>
    <row r="17" spans="1:22" x14ac:dyDescent="0.35">
      <c r="A17" s="4" t="s">
        <v>13</v>
      </c>
      <c r="B17" s="5" t="s">
        <v>1</v>
      </c>
      <c r="C17" s="6" t="s">
        <v>14</v>
      </c>
      <c r="D17" s="11" t="s">
        <v>5</v>
      </c>
      <c r="E17" s="5" t="s">
        <v>6</v>
      </c>
      <c r="F17" s="5" t="s">
        <v>7</v>
      </c>
      <c r="G17" s="5" t="s">
        <v>8</v>
      </c>
      <c r="H17" s="5" t="s">
        <v>9</v>
      </c>
      <c r="I17" s="36" t="s">
        <v>12</v>
      </c>
      <c r="J17" s="7"/>
      <c r="K17" s="6" t="s">
        <v>14</v>
      </c>
      <c r="L17" s="11" t="s">
        <v>5</v>
      </c>
      <c r="M17" s="5" t="s">
        <v>6</v>
      </c>
      <c r="N17" s="5" t="s">
        <v>7</v>
      </c>
      <c r="O17" s="5" t="s">
        <v>8</v>
      </c>
      <c r="P17" s="5" t="s">
        <v>9</v>
      </c>
      <c r="Q17" s="6" t="s">
        <v>12</v>
      </c>
      <c r="R17" s="7"/>
      <c r="S17" s="7"/>
      <c r="T17" s="7"/>
      <c r="U17" s="7"/>
      <c r="V17" s="7"/>
    </row>
    <row r="18" spans="1:22" x14ac:dyDescent="0.35">
      <c r="A18" s="9" t="s">
        <v>23</v>
      </c>
      <c r="B18" s="1" t="s">
        <v>17</v>
      </c>
      <c r="C18" s="2" t="s">
        <v>2</v>
      </c>
      <c r="D18" s="12"/>
      <c r="E18" s="1"/>
      <c r="F18" s="1"/>
      <c r="G18" s="1"/>
      <c r="H18" s="1"/>
      <c r="I18" s="37" t="e">
        <f t="shared" ref="I18:I22" si="4">(H18+E18)*100/D18</f>
        <v>#DIV/0!</v>
      </c>
      <c r="K18" s="2" t="s">
        <v>2</v>
      </c>
      <c r="L18" s="12"/>
      <c r="M18" s="1"/>
      <c r="N18" s="1"/>
      <c r="O18" s="1"/>
      <c r="P18" s="1"/>
      <c r="Q18" s="2" t="e">
        <f t="shared" ref="Q18:Q22" si="5">(P18+M18)*100/L18</f>
        <v>#DIV/0!</v>
      </c>
    </row>
    <row r="19" spans="1:22" x14ac:dyDescent="0.35">
      <c r="A19" s="9"/>
      <c r="B19" s="1" t="s">
        <v>17</v>
      </c>
      <c r="C19" s="2" t="s">
        <v>3</v>
      </c>
      <c r="D19" s="12"/>
      <c r="E19" s="1"/>
      <c r="F19" s="1"/>
      <c r="G19" s="1"/>
      <c r="H19" s="1"/>
      <c r="I19" s="37" t="e">
        <f t="shared" si="4"/>
        <v>#DIV/0!</v>
      </c>
      <c r="K19" s="2" t="s">
        <v>3</v>
      </c>
      <c r="L19" s="12"/>
      <c r="M19" s="1"/>
      <c r="N19" s="1"/>
      <c r="O19" s="1"/>
      <c r="P19" s="1"/>
      <c r="Q19" s="2" t="e">
        <f t="shared" si="5"/>
        <v>#DIV/0!</v>
      </c>
    </row>
    <row r="20" spans="1:22" x14ac:dyDescent="0.35">
      <c r="A20" s="9"/>
      <c r="B20" s="1" t="s">
        <v>17</v>
      </c>
      <c r="C20" s="2" t="s">
        <v>4</v>
      </c>
      <c r="D20" s="12"/>
      <c r="E20" s="1"/>
      <c r="F20" s="1"/>
      <c r="G20" s="1"/>
      <c r="H20" s="1"/>
      <c r="I20" s="37" t="e">
        <f t="shared" si="4"/>
        <v>#DIV/0!</v>
      </c>
      <c r="K20" s="2" t="s">
        <v>4</v>
      </c>
      <c r="L20" s="12"/>
      <c r="M20" s="1"/>
      <c r="N20" s="1"/>
      <c r="O20" s="1"/>
      <c r="P20" s="1"/>
      <c r="Q20" s="2" t="e">
        <f t="shared" si="5"/>
        <v>#DIV/0!</v>
      </c>
    </row>
    <row r="21" spans="1:22" x14ac:dyDescent="0.35">
      <c r="A21" s="9"/>
      <c r="B21" s="1" t="s">
        <v>17</v>
      </c>
      <c r="C21" s="2" t="s">
        <v>10</v>
      </c>
      <c r="D21" s="12"/>
      <c r="E21" s="1"/>
      <c r="F21" s="1"/>
      <c r="G21" s="1"/>
      <c r="H21" s="1"/>
      <c r="I21" s="37" t="e">
        <f t="shared" si="4"/>
        <v>#DIV/0!</v>
      </c>
      <c r="K21" s="2" t="s">
        <v>10</v>
      </c>
      <c r="L21" s="12"/>
      <c r="M21" s="1"/>
      <c r="N21" s="1"/>
      <c r="O21" s="1"/>
      <c r="P21" s="1"/>
      <c r="Q21" s="2" t="e">
        <f t="shared" si="5"/>
        <v>#DIV/0!</v>
      </c>
    </row>
    <row r="22" spans="1:22" ht="15" thickBot="1" x14ac:dyDescent="0.4">
      <c r="A22" s="9"/>
      <c r="B22" s="1" t="s">
        <v>17</v>
      </c>
      <c r="C22" s="2" t="s">
        <v>11</v>
      </c>
      <c r="D22" s="12"/>
      <c r="E22" s="1"/>
      <c r="F22" s="1"/>
      <c r="G22" s="1"/>
      <c r="H22" s="1"/>
      <c r="I22" s="37" t="e">
        <f t="shared" si="4"/>
        <v>#DIV/0!</v>
      </c>
      <c r="K22" s="2" t="s">
        <v>11</v>
      </c>
      <c r="L22" s="12"/>
      <c r="M22" s="1"/>
      <c r="N22" s="1"/>
      <c r="O22" s="1"/>
      <c r="P22" s="1"/>
      <c r="Q22" s="2" t="e">
        <f t="shared" si="5"/>
        <v>#DIV/0!</v>
      </c>
    </row>
    <row r="23" spans="1:22" x14ac:dyDescent="0.35">
      <c r="A23" s="4" t="s">
        <v>13</v>
      </c>
      <c r="B23" s="5" t="s">
        <v>1</v>
      </c>
      <c r="C23" s="6" t="s">
        <v>14</v>
      </c>
      <c r="D23" s="11" t="s">
        <v>5</v>
      </c>
      <c r="E23" s="5" t="s">
        <v>6</v>
      </c>
      <c r="F23" s="5" t="s">
        <v>7</v>
      </c>
      <c r="G23" s="5" t="s">
        <v>8</v>
      </c>
      <c r="H23" s="5" t="s">
        <v>9</v>
      </c>
      <c r="I23" s="36" t="s">
        <v>12</v>
      </c>
      <c r="J23" s="7"/>
      <c r="K23" s="6" t="s">
        <v>14</v>
      </c>
      <c r="L23" s="11" t="s">
        <v>5</v>
      </c>
      <c r="M23" s="5" t="s">
        <v>6</v>
      </c>
      <c r="N23" s="5" t="s">
        <v>7</v>
      </c>
      <c r="O23" s="5" t="s">
        <v>8</v>
      </c>
      <c r="P23" s="5" t="s">
        <v>9</v>
      </c>
      <c r="Q23" s="6" t="s">
        <v>12</v>
      </c>
      <c r="R23" s="7"/>
      <c r="S23" s="7"/>
      <c r="T23" s="7"/>
      <c r="U23" s="7"/>
      <c r="V23" s="7"/>
    </row>
    <row r="24" spans="1:22" x14ac:dyDescent="0.35">
      <c r="A24" s="9" t="s">
        <v>23</v>
      </c>
      <c r="B24" s="1" t="s">
        <v>18</v>
      </c>
      <c r="C24" s="2" t="s">
        <v>2</v>
      </c>
      <c r="D24" s="12"/>
      <c r="E24" s="1"/>
      <c r="F24" s="1"/>
      <c r="G24" s="1"/>
      <c r="H24" s="1"/>
      <c r="I24" s="37" t="e">
        <f t="shared" ref="I24:I28" si="6">(H24+E24)*100/D24</f>
        <v>#DIV/0!</v>
      </c>
      <c r="K24" s="2" t="s">
        <v>2</v>
      </c>
      <c r="L24" s="12"/>
      <c r="M24" s="1"/>
      <c r="N24" s="1"/>
      <c r="O24" s="1"/>
      <c r="P24" s="1"/>
      <c r="Q24" s="2" t="e">
        <f t="shared" ref="Q24:Q28" si="7">(P24+M24)*100/L24</f>
        <v>#DIV/0!</v>
      </c>
    </row>
    <row r="25" spans="1:22" x14ac:dyDescent="0.35">
      <c r="A25" s="9"/>
      <c r="B25" s="1" t="s">
        <v>18</v>
      </c>
      <c r="C25" s="2" t="s">
        <v>3</v>
      </c>
      <c r="D25" s="12"/>
      <c r="E25" s="1"/>
      <c r="F25" s="1"/>
      <c r="G25" s="1"/>
      <c r="H25" s="1"/>
      <c r="I25" s="37" t="e">
        <f t="shared" si="6"/>
        <v>#DIV/0!</v>
      </c>
      <c r="K25" s="2" t="s">
        <v>3</v>
      </c>
      <c r="L25" s="12"/>
      <c r="M25" s="1"/>
      <c r="N25" s="1"/>
      <c r="O25" s="1"/>
      <c r="P25" s="1"/>
      <c r="Q25" s="2" t="e">
        <f t="shared" si="7"/>
        <v>#DIV/0!</v>
      </c>
    </row>
    <row r="26" spans="1:22" x14ac:dyDescent="0.35">
      <c r="A26" s="9"/>
      <c r="B26" s="1" t="s">
        <v>18</v>
      </c>
      <c r="C26" s="2" t="s">
        <v>4</v>
      </c>
      <c r="D26" s="12"/>
      <c r="E26" s="1"/>
      <c r="F26" s="1"/>
      <c r="G26" s="1"/>
      <c r="H26" s="1"/>
      <c r="I26" s="37" t="e">
        <f t="shared" si="6"/>
        <v>#DIV/0!</v>
      </c>
      <c r="K26" s="2" t="s">
        <v>4</v>
      </c>
      <c r="L26" s="12"/>
      <c r="M26" s="1"/>
      <c r="N26" s="1"/>
      <c r="O26" s="1"/>
      <c r="P26" s="1"/>
      <c r="Q26" s="2" t="e">
        <f t="shared" si="7"/>
        <v>#DIV/0!</v>
      </c>
    </row>
    <row r="27" spans="1:22" x14ac:dyDescent="0.35">
      <c r="A27" s="9"/>
      <c r="B27" s="1" t="s">
        <v>18</v>
      </c>
      <c r="C27" s="2" t="s">
        <v>10</v>
      </c>
      <c r="D27" s="12"/>
      <c r="E27" s="1"/>
      <c r="F27" s="1"/>
      <c r="G27" s="1"/>
      <c r="H27" s="1"/>
      <c r="I27" s="37" t="e">
        <f t="shared" si="6"/>
        <v>#DIV/0!</v>
      </c>
      <c r="K27" s="2" t="s">
        <v>10</v>
      </c>
      <c r="L27" s="12"/>
      <c r="M27" s="1"/>
      <c r="N27" s="1"/>
      <c r="O27" s="1"/>
      <c r="P27" s="1"/>
      <c r="Q27" s="2" t="e">
        <f t="shared" si="7"/>
        <v>#DIV/0!</v>
      </c>
    </row>
    <row r="28" spans="1:22" ht="15" thickBot="1" x14ac:dyDescent="0.4">
      <c r="A28" s="9"/>
      <c r="B28" s="1" t="s">
        <v>18</v>
      </c>
      <c r="C28" s="2" t="s">
        <v>11</v>
      </c>
      <c r="D28" s="12"/>
      <c r="E28" s="1"/>
      <c r="F28" s="1"/>
      <c r="G28" s="1"/>
      <c r="H28" s="1"/>
      <c r="I28" s="37" t="e">
        <f t="shared" si="6"/>
        <v>#DIV/0!</v>
      </c>
      <c r="K28" s="2" t="s">
        <v>11</v>
      </c>
      <c r="L28" s="12"/>
      <c r="M28" s="1"/>
      <c r="N28" s="1"/>
      <c r="O28" s="1"/>
      <c r="P28" s="1"/>
      <c r="Q28" s="2" t="e">
        <f t="shared" si="7"/>
        <v>#DIV/0!</v>
      </c>
    </row>
    <row r="29" spans="1:22" x14ac:dyDescent="0.35">
      <c r="A29" s="4" t="s">
        <v>13</v>
      </c>
      <c r="B29" s="5" t="s">
        <v>1</v>
      </c>
      <c r="C29" s="6" t="s">
        <v>14</v>
      </c>
      <c r="D29" s="11" t="s">
        <v>5</v>
      </c>
      <c r="E29" s="5" t="s">
        <v>6</v>
      </c>
      <c r="F29" s="5" t="s">
        <v>7</v>
      </c>
      <c r="G29" s="5" t="s">
        <v>8</v>
      </c>
      <c r="H29" s="5" t="s">
        <v>9</v>
      </c>
      <c r="I29" s="36" t="s">
        <v>12</v>
      </c>
      <c r="J29" s="7"/>
      <c r="K29" s="6" t="s">
        <v>14</v>
      </c>
      <c r="L29" s="11" t="s">
        <v>5</v>
      </c>
      <c r="M29" s="5" t="s">
        <v>6</v>
      </c>
      <c r="N29" s="5" t="s">
        <v>7</v>
      </c>
      <c r="O29" s="5" t="s">
        <v>8</v>
      </c>
      <c r="P29" s="5" t="s">
        <v>9</v>
      </c>
      <c r="Q29" s="6" t="s">
        <v>12</v>
      </c>
      <c r="R29" s="7"/>
      <c r="S29" s="7"/>
      <c r="T29" s="7"/>
      <c r="U29" s="7"/>
      <c r="V29" s="7"/>
    </row>
    <row r="30" spans="1:22" x14ac:dyDescent="0.35">
      <c r="A30" s="9" t="s">
        <v>23</v>
      </c>
      <c r="B30" s="1" t="s">
        <v>19</v>
      </c>
      <c r="C30" s="2" t="s">
        <v>2</v>
      </c>
      <c r="D30" s="12"/>
      <c r="E30" s="1"/>
      <c r="F30" s="1"/>
      <c r="G30" s="1"/>
      <c r="H30" s="1"/>
      <c r="I30" s="37" t="e">
        <f t="shared" ref="I30:I33" si="8">(H30+E30)*100/D30</f>
        <v>#DIV/0!</v>
      </c>
      <c r="K30" s="2" t="s">
        <v>2</v>
      </c>
      <c r="L30" s="12"/>
      <c r="M30" s="1"/>
      <c r="N30" s="1"/>
      <c r="O30" s="1"/>
      <c r="P30" s="1"/>
      <c r="Q30" s="2" t="e">
        <f t="shared" ref="Q30:Q33" si="9">(P30+M30)*100/L30</f>
        <v>#DIV/0!</v>
      </c>
    </row>
    <row r="31" spans="1:22" x14ac:dyDescent="0.35">
      <c r="A31" s="9"/>
      <c r="B31" s="1" t="s">
        <v>19</v>
      </c>
      <c r="C31" s="2" t="s">
        <v>3</v>
      </c>
      <c r="D31" s="12"/>
      <c r="E31" s="1"/>
      <c r="F31" s="1"/>
      <c r="G31" s="1"/>
      <c r="H31" s="1"/>
      <c r="I31" s="37" t="e">
        <f t="shared" si="8"/>
        <v>#DIV/0!</v>
      </c>
      <c r="K31" s="2" t="s">
        <v>3</v>
      </c>
      <c r="L31" s="12"/>
      <c r="M31" s="1"/>
      <c r="N31" s="1"/>
      <c r="O31" s="1"/>
      <c r="P31" s="1"/>
      <c r="Q31" s="2" t="e">
        <f t="shared" si="9"/>
        <v>#DIV/0!</v>
      </c>
    </row>
    <row r="32" spans="1:22" x14ac:dyDescent="0.35">
      <c r="A32" s="9"/>
      <c r="B32" s="1" t="s">
        <v>19</v>
      </c>
      <c r="C32" s="2" t="s">
        <v>4</v>
      </c>
      <c r="D32" s="12"/>
      <c r="E32" s="1"/>
      <c r="F32" s="1"/>
      <c r="G32" s="1"/>
      <c r="H32" s="1"/>
      <c r="I32" s="37" t="e">
        <f t="shared" si="8"/>
        <v>#DIV/0!</v>
      </c>
      <c r="K32" s="2" t="s">
        <v>4</v>
      </c>
      <c r="L32" s="12"/>
      <c r="M32" s="1"/>
      <c r="N32" s="1"/>
      <c r="O32" s="1"/>
      <c r="P32" s="1"/>
      <c r="Q32" s="2" t="e">
        <f t="shared" si="9"/>
        <v>#DIV/0!</v>
      </c>
    </row>
    <row r="33" spans="1:17" x14ac:dyDescent="0.35">
      <c r="A33" s="9"/>
      <c r="B33" s="1" t="s">
        <v>19</v>
      </c>
      <c r="C33" s="2" t="s">
        <v>10</v>
      </c>
      <c r="D33" s="12"/>
      <c r="E33" s="1"/>
      <c r="F33" s="1"/>
      <c r="G33" s="1"/>
      <c r="H33" s="1"/>
      <c r="I33" s="37" t="e">
        <f t="shared" si="8"/>
        <v>#DIV/0!</v>
      </c>
      <c r="K33" s="2" t="s">
        <v>10</v>
      </c>
      <c r="L33" s="12"/>
      <c r="M33" s="1"/>
      <c r="N33" s="1"/>
      <c r="O33" s="1"/>
      <c r="P33" s="1"/>
      <c r="Q33" s="2" t="e">
        <f t="shared" si="9"/>
        <v>#DIV/0!</v>
      </c>
    </row>
    <row r="34" spans="1:17" ht="15" thickBot="1" x14ac:dyDescent="0.4">
      <c r="A34" s="10"/>
      <c r="B34" s="24" t="s">
        <v>19</v>
      </c>
      <c r="C34" s="17" t="s">
        <v>11</v>
      </c>
      <c r="D34" s="25"/>
      <c r="E34" s="24"/>
      <c r="F34" s="24"/>
      <c r="G34" s="24"/>
      <c r="H34" s="24"/>
      <c r="I34" s="38" t="e">
        <f>(H34+E34)*100/D34</f>
        <v>#DIV/0!</v>
      </c>
      <c r="K34" s="17" t="s">
        <v>11</v>
      </c>
      <c r="L34" s="12"/>
      <c r="M34" s="1"/>
      <c r="N34" s="1"/>
      <c r="O34" s="1"/>
      <c r="P34" s="1"/>
      <c r="Q34" s="2" t="e">
        <f>(P34+M34)*100/L34</f>
        <v>#DIV/0!</v>
      </c>
    </row>
    <row r="35" spans="1:17" ht="14.5" customHeight="1" thickBot="1" x14ac:dyDescent="0.4">
      <c r="A35" s="13"/>
      <c r="B35" s="62" t="s">
        <v>35</v>
      </c>
      <c r="C35" s="26" t="s">
        <v>2</v>
      </c>
      <c r="D35" s="27">
        <f>SUM(D6,D12,D18,D24,D30)</f>
        <v>6</v>
      </c>
      <c r="E35" s="27">
        <f t="shared" ref="E35:H35" si="10">SUM(E6,E12,E18,E24,E30)</f>
        <v>0</v>
      </c>
      <c r="F35" s="27">
        <f t="shared" si="10"/>
        <v>6</v>
      </c>
      <c r="G35" s="27">
        <f t="shared" si="10"/>
        <v>6</v>
      </c>
      <c r="H35" s="27">
        <f t="shared" si="10"/>
        <v>6</v>
      </c>
      <c r="I35" s="43">
        <f t="shared" ref="I35:I39" si="11">(H35+E35)*100/D35</f>
        <v>100</v>
      </c>
    </row>
    <row r="36" spans="1:17" ht="15" thickBot="1" x14ac:dyDescent="0.4">
      <c r="B36" s="63"/>
      <c r="C36" s="15" t="s">
        <v>3</v>
      </c>
      <c r="D36" s="27">
        <f t="shared" ref="D36:H39" si="12">SUM(D7,D13,D19,D25,D31)</f>
        <v>10</v>
      </c>
      <c r="E36" s="27">
        <f t="shared" si="12"/>
        <v>0</v>
      </c>
      <c r="F36" s="27">
        <f t="shared" si="12"/>
        <v>10</v>
      </c>
      <c r="G36" s="27">
        <f t="shared" si="12"/>
        <v>10</v>
      </c>
      <c r="H36" s="27">
        <f t="shared" si="12"/>
        <v>10</v>
      </c>
      <c r="I36" s="44">
        <f t="shared" si="11"/>
        <v>100</v>
      </c>
    </row>
    <row r="37" spans="1:17" ht="15" thickBot="1" x14ac:dyDescent="0.4">
      <c r="B37" s="63"/>
      <c r="C37" s="15" t="s">
        <v>4</v>
      </c>
      <c r="D37" s="27">
        <f t="shared" si="12"/>
        <v>384</v>
      </c>
      <c r="E37" s="27">
        <f t="shared" si="12"/>
        <v>0</v>
      </c>
      <c r="F37" s="27">
        <f t="shared" si="12"/>
        <v>384</v>
      </c>
      <c r="G37" s="27">
        <f t="shared" si="12"/>
        <v>284</v>
      </c>
      <c r="H37" s="27">
        <f t="shared" si="12"/>
        <v>284</v>
      </c>
      <c r="I37" s="44">
        <f t="shared" si="11"/>
        <v>73.958333333333329</v>
      </c>
    </row>
    <row r="38" spans="1:17" ht="15" thickBot="1" x14ac:dyDescent="0.4">
      <c r="B38" s="63"/>
      <c r="C38" s="15" t="s">
        <v>10</v>
      </c>
      <c r="D38" s="27">
        <f t="shared" si="12"/>
        <v>2</v>
      </c>
      <c r="E38" s="27">
        <f t="shared" si="12"/>
        <v>0</v>
      </c>
      <c r="F38" s="27">
        <f t="shared" si="12"/>
        <v>2</v>
      </c>
      <c r="G38" s="27">
        <f t="shared" si="12"/>
        <v>2</v>
      </c>
      <c r="H38" s="27">
        <f t="shared" si="12"/>
        <v>2</v>
      </c>
      <c r="I38" s="44">
        <f t="shared" si="11"/>
        <v>100</v>
      </c>
    </row>
    <row r="39" spans="1:17" ht="15" thickBot="1" x14ac:dyDescent="0.4">
      <c r="B39" s="64"/>
      <c r="C39" s="16" t="s">
        <v>11</v>
      </c>
      <c r="D39" s="27">
        <f t="shared" si="12"/>
        <v>0</v>
      </c>
      <c r="E39" s="27">
        <f t="shared" si="12"/>
        <v>0</v>
      </c>
      <c r="F39" s="27">
        <f t="shared" si="12"/>
        <v>0</v>
      </c>
      <c r="G39" s="27">
        <f t="shared" si="12"/>
        <v>0</v>
      </c>
      <c r="H39" s="27">
        <f t="shared" si="12"/>
        <v>0</v>
      </c>
      <c r="I39" s="45" t="e">
        <f t="shared" si="11"/>
        <v>#DIV/0!</v>
      </c>
    </row>
  </sheetData>
  <mergeCells count="4">
    <mergeCell ref="D4:I4"/>
    <mergeCell ref="L4:Q4"/>
    <mergeCell ref="B1:Q1"/>
    <mergeCell ref="B35:B3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pane ySplit="2" topLeftCell="A5" activePane="bottomLeft" state="frozen"/>
      <selection pane="bottomLeft" activeCell="K23" sqref="K23"/>
    </sheetView>
  </sheetViews>
  <sheetFormatPr defaultRowHeight="14.5" x14ac:dyDescent="0.35"/>
  <cols>
    <col min="1" max="1" width="8.7265625" style="31" customWidth="1"/>
    <col min="2" max="2" width="15.7265625" bestFit="1" customWidth="1"/>
    <col min="3" max="3" width="8.6328125" bestFit="1" customWidth="1"/>
    <col min="4" max="4" width="7" bestFit="1" customWidth="1"/>
    <col min="5" max="5" width="7.7265625" bestFit="1" customWidth="1"/>
    <col min="6" max="6" width="11.90625" bestFit="1" customWidth="1"/>
    <col min="7" max="7" width="14.1796875" bestFit="1" customWidth="1"/>
    <col min="8" max="8" width="8.1796875" style="46" bestFit="1" customWidth="1"/>
  </cols>
  <sheetData>
    <row r="1" spans="1:8" ht="15" thickBot="1" x14ac:dyDescent="0.4"/>
    <row r="2" spans="1:8" ht="15" thickBot="1" x14ac:dyDescent="0.4">
      <c r="A2" s="4"/>
      <c r="B2" s="6" t="s">
        <v>14</v>
      </c>
      <c r="C2" s="11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47" t="s">
        <v>12</v>
      </c>
    </row>
    <row r="3" spans="1:8" ht="15" thickBot="1" x14ac:dyDescent="0.4">
      <c r="A3" s="68" t="s">
        <v>27</v>
      </c>
      <c r="B3" s="32" t="s">
        <v>2</v>
      </c>
      <c r="C3" s="27">
        <f>'1st half'!D34</f>
        <v>14</v>
      </c>
      <c r="D3" s="27">
        <f>'1st half'!E34</f>
        <v>0</v>
      </c>
      <c r="E3" s="27">
        <f>'1st half'!F34</f>
        <v>14</v>
      </c>
      <c r="F3" s="27">
        <f>'1st half'!G34</f>
        <v>14</v>
      </c>
      <c r="G3" s="27">
        <f>'1st half'!H34</f>
        <v>13</v>
      </c>
      <c r="H3" s="48">
        <f t="shared" ref="H3:H7" si="0">(G3+D3)*100/C3</f>
        <v>92.857142857142861</v>
      </c>
    </row>
    <row r="4" spans="1:8" ht="15" thickBot="1" x14ac:dyDescent="0.4">
      <c r="A4" s="69"/>
      <c r="B4" s="33" t="s">
        <v>3</v>
      </c>
      <c r="C4" s="27">
        <f>'1st half'!D35</f>
        <v>22</v>
      </c>
      <c r="D4" s="27">
        <f>'1st half'!E35</f>
        <v>0</v>
      </c>
      <c r="E4" s="27">
        <f>'1st half'!F35</f>
        <v>22</v>
      </c>
      <c r="F4" s="27">
        <f>'1st half'!G35</f>
        <v>22</v>
      </c>
      <c r="G4" s="27">
        <f>'1st half'!H35</f>
        <v>20</v>
      </c>
      <c r="H4" s="49">
        <f t="shared" si="0"/>
        <v>90.909090909090907</v>
      </c>
    </row>
    <row r="5" spans="1:8" ht="15" thickBot="1" x14ac:dyDescent="0.4">
      <c r="A5" s="69"/>
      <c r="B5" s="33" t="s">
        <v>4</v>
      </c>
      <c r="C5" s="27">
        <f>'1st half'!D36</f>
        <v>575</v>
      </c>
      <c r="D5" s="27">
        <f>'1st half'!E36</f>
        <v>0</v>
      </c>
      <c r="E5" s="27">
        <f>'1st half'!F36</f>
        <v>575</v>
      </c>
      <c r="F5" s="27">
        <f>'1st half'!G36</f>
        <v>482</v>
      </c>
      <c r="G5" s="27">
        <f>'1st half'!H36</f>
        <v>482</v>
      </c>
      <c r="H5" s="49">
        <f t="shared" si="0"/>
        <v>83.826086956521735</v>
      </c>
    </row>
    <row r="6" spans="1:8" ht="15" thickBot="1" x14ac:dyDescent="0.4">
      <c r="A6" s="69"/>
      <c r="B6" s="33" t="s">
        <v>10</v>
      </c>
      <c r="C6" s="27">
        <f>'1st half'!D37</f>
        <v>3</v>
      </c>
      <c r="D6" s="27">
        <f>'1st half'!E37</f>
        <v>0</v>
      </c>
      <c r="E6" s="27">
        <f>'1st half'!F37</f>
        <v>3</v>
      </c>
      <c r="F6" s="27">
        <f>'1st half'!G37</f>
        <v>3</v>
      </c>
      <c r="G6" s="27">
        <f>'1st half'!H37</f>
        <v>3</v>
      </c>
      <c r="H6" s="49">
        <f t="shared" si="0"/>
        <v>100</v>
      </c>
    </row>
    <row r="7" spans="1:8" ht="15" thickBot="1" x14ac:dyDescent="0.4">
      <c r="A7" s="70"/>
      <c r="B7" s="34" t="s">
        <v>11</v>
      </c>
      <c r="C7" s="27">
        <f>'1st half'!D38</f>
        <v>0</v>
      </c>
      <c r="D7" s="27">
        <f>'1st half'!E38</f>
        <v>0</v>
      </c>
      <c r="E7" s="27">
        <f>'1st half'!F38</f>
        <v>0</v>
      </c>
      <c r="F7" s="27">
        <f>'1st half'!G38</f>
        <v>0</v>
      </c>
      <c r="G7" s="27">
        <f>'1st half'!H38</f>
        <v>0</v>
      </c>
      <c r="H7" s="50" t="e">
        <f t="shared" si="0"/>
        <v>#DIV/0!</v>
      </c>
    </row>
    <row r="8" spans="1:8" ht="15" thickBot="1" x14ac:dyDescent="0.4">
      <c r="A8" s="51"/>
      <c r="B8" s="52"/>
      <c r="C8" s="52"/>
      <c r="D8" s="52"/>
      <c r="E8" s="52"/>
      <c r="F8" s="52"/>
      <c r="G8" s="52"/>
      <c r="H8" s="53"/>
    </row>
    <row r="9" spans="1:8" ht="15" thickBot="1" x14ac:dyDescent="0.4">
      <c r="A9" s="62" t="s">
        <v>25</v>
      </c>
      <c r="B9" s="26" t="s">
        <v>2</v>
      </c>
      <c r="C9" s="27">
        <f>'1st half'!L34</f>
        <v>2</v>
      </c>
      <c r="D9" s="27">
        <f>'1st half'!M34</f>
        <v>0</v>
      </c>
      <c r="E9" s="27">
        <f>'1st half'!N34</f>
        <v>2</v>
      </c>
      <c r="F9" s="27">
        <f>'1st half'!O34</f>
        <v>2</v>
      </c>
      <c r="G9" s="27">
        <f>'1st half'!P34</f>
        <v>2</v>
      </c>
      <c r="H9" s="48">
        <f t="shared" ref="H9:H13" si="1">(G9+D9)*100/C9</f>
        <v>100</v>
      </c>
    </row>
    <row r="10" spans="1:8" ht="15" thickBot="1" x14ac:dyDescent="0.4">
      <c r="A10" s="63"/>
      <c r="B10" s="15" t="s">
        <v>3</v>
      </c>
      <c r="C10" s="27">
        <f>'1st half'!L35</f>
        <v>0</v>
      </c>
      <c r="D10" s="27">
        <f>'1st half'!M35</f>
        <v>0</v>
      </c>
      <c r="E10" s="27">
        <f>'1st half'!N35</f>
        <v>0</v>
      </c>
      <c r="F10" s="27">
        <f>'1st half'!O35</f>
        <v>0</v>
      </c>
      <c r="G10" s="27">
        <f>'1st half'!P35</f>
        <v>0</v>
      </c>
      <c r="H10" s="49" t="e">
        <f t="shared" si="1"/>
        <v>#DIV/0!</v>
      </c>
    </row>
    <row r="11" spans="1:8" ht="15" thickBot="1" x14ac:dyDescent="0.4">
      <c r="A11" s="63"/>
      <c r="B11" s="15" t="s">
        <v>4</v>
      </c>
      <c r="C11" s="27">
        <f>'1st half'!L36</f>
        <v>81</v>
      </c>
      <c r="D11" s="27">
        <f>'1st half'!M36</f>
        <v>0</v>
      </c>
      <c r="E11" s="27">
        <f>'1st half'!N36</f>
        <v>81</v>
      </c>
      <c r="F11" s="27">
        <f>'1st half'!O36</f>
        <v>66</v>
      </c>
      <c r="G11" s="27">
        <f>'1st half'!P36</f>
        <v>66</v>
      </c>
      <c r="H11" s="49">
        <f>(G11+D11)*100/C11</f>
        <v>81.481481481481481</v>
      </c>
    </row>
    <row r="12" spans="1:8" ht="15" thickBot="1" x14ac:dyDescent="0.4">
      <c r="A12" s="63"/>
      <c r="B12" s="15" t="s">
        <v>10</v>
      </c>
      <c r="C12" s="27">
        <f>'1st half'!L37</f>
        <v>0</v>
      </c>
      <c r="D12" s="27">
        <f>'1st half'!M37</f>
        <v>0</v>
      </c>
      <c r="E12" s="27">
        <f>'1st half'!N37</f>
        <v>0</v>
      </c>
      <c r="F12" s="27">
        <f>'1st half'!O37</f>
        <v>0</v>
      </c>
      <c r="G12" s="27">
        <f>'1st half'!P37</f>
        <v>0</v>
      </c>
      <c r="H12" s="49" t="e">
        <f t="shared" si="1"/>
        <v>#DIV/0!</v>
      </c>
    </row>
    <row r="13" spans="1:8" ht="15" thickBot="1" x14ac:dyDescent="0.4">
      <c r="A13" s="64"/>
      <c r="B13" s="16" t="s">
        <v>11</v>
      </c>
      <c r="C13" s="27">
        <f>'1st half'!L38</f>
        <v>0</v>
      </c>
      <c r="D13" s="27">
        <f>'1st half'!M38</f>
        <v>0</v>
      </c>
      <c r="E13" s="27">
        <f>'1st half'!N38</f>
        <v>0</v>
      </c>
      <c r="F13" s="27">
        <f>'1st half'!O38</f>
        <v>0</v>
      </c>
      <c r="G13" s="27">
        <f>'1st half'!P38</f>
        <v>0</v>
      </c>
      <c r="H13" s="50" t="e">
        <f t="shared" si="1"/>
        <v>#DIV/0!</v>
      </c>
    </row>
    <row r="14" spans="1:8" ht="15" thickBot="1" x14ac:dyDescent="0.4">
      <c r="A14" s="51"/>
      <c r="B14" s="52"/>
      <c r="C14" s="52"/>
      <c r="D14" s="52"/>
      <c r="E14" s="52"/>
      <c r="F14" s="52"/>
      <c r="G14" s="52"/>
      <c r="H14" s="53"/>
    </row>
    <row r="15" spans="1:8" ht="15" thickBot="1" x14ac:dyDescent="0.4">
      <c r="A15" s="62" t="s">
        <v>26</v>
      </c>
      <c r="B15" s="26" t="s">
        <v>2</v>
      </c>
      <c r="C15" s="27">
        <f>'2nd half'!D35</f>
        <v>6</v>
      </c>
      <c r="D15" s="27">
        <f>'2nd half'!E35</f>
        <v>0</v>
      </c>
      <c r="E15" s="27">
        <f>'2nd half'!F35</f>
        <v>6</v>
      </c>
      <c r="F15" s="27">
        <f>'2nd half'!G35</f>
        <v>6</v>
      </c>
      <c r="G15" s="27">
        <f>'2nd half'!H35</f>
        <v>6</v>
      </c>
      <c r="H15" s="48">
        <f t="shared" ref="H15:H19" si="2">(G15+D15)*100/C15</f>
        <v>100</v>
      </c>
    </row>
    <row r="16" spans="1:8" ht="15" thickBot="1" x14ac:dyDescent="0.4">
      <c r="A16" s="63"/>
      <c r="B16" s="15" t="s">
        <v>3</v>
      </c>
      <c r="C16" s="27">
        <f>'2nd half'!D36</f>
        <v>10</v>
      </c>
      <c r="D16" s="27">
        <f>'2nd half'!E36</f>
        <v>0</v>
      </c>
      <c r="E16" s="27">
        <f>'2nd half'!F36</f>
        <v>10</v>
      </c>
      <c r="F16" s="27">
        <f>'2nd half'!G36</f>
        <v>10</v>
      </c>
      <c r="G16" s="27">
        <f>'2nd half'!H36</f>
        <v>10</v>
      </c>
      <c r="H16" s="49">
        <f t="shared" si="2"/>
        <v>100</v>
      </c>
    </row>
    <row r="17" spans="1:8" ht="15" thickBot="1" x14ac:dyDescent="0.4">
      <c r="A17" s="63"/>
      <c r="B17" s="15" t="s">
        <v>4</v>
      </c>
      <c r="C17" s="27">
        <f>'2nd half'!D37</f>
        <v>384</v>
      </c>
      <c r="D17" s="27">
        <f>'2nd half'!E37</f>
        <v>0</v>
      </c>
      <c r="E17" s="27">
        <f>'2nd half'!F37</f>
        <v>384</v>
      </c>
      <c r="F17" s="27">
        <f>'2nd half'!G37</f>
        <v>284</v>
      </c>
      <c r="G17" s="27">
        <f>'2nd half'!H37</f>
        <v>284</v>
      </c>
      <c r="H17" s="49">
        <f t="shared" si="2"/>
        <v>73.958333333333329</v>
      </c>
    </row>
    <row r="18" spans="1:8" ht="15" thickBot="1" x14ac:dyDescent="0.4">
      <c r="A18" s="63"/>
      <c r="B18" s="15" t="s">
        <v>10</v>
      </c>
      <c r="C18" s="27">
        <f>'2nd half'!D38</f>
        <v>2</v>
      </c>
      <c r="D18" s="27">
        <f>'2nd half'!E38</f>
        <v>0</v>
      </c>
      <c r="E18" s="27">
        <f>'2nd half'!F38</f>
        <v>2</v>
      </c>
      <c r="F18" s="27">
        <f>'2nd half'!G38</f>
        <v>2</v>
      </c>
      <c r="G18" s="27">
        <f>'2nd half'!H38</f>
        <v>2</v>
      </c>
      <c r="H18" s="49">
        <f t="shared" si="2"/>
        <v>100</v>
      </c>
    </row>
    <row r="19" spans="1:8" ht="15" thickBot="1" x14ac:dyDescent="0.4">
      <c r="A19" s="64"/>
      <c r="B19" s="16" t="s">
        <v>11</v>
      </c>
      <c r="C19" s="27">
        <f>'2nd half'!D39</f>
        <v>0</v>
      </c>
      <c r="D19" s="27">
        <f>'2nd half'!E39</f>
        <v>0</v>
      </c>
      <c r="E19" s="27">
        <f>'2nd half'!F39</f>
        <v>0</v>
      </c>
      <c r="F19" s="27">
        <f>'2nd half'!G39</f>
        <v>0</v>
      </c>
      <c r="G19" s="27">
        <f>'2nd half'!H39</f>
        <v>0</v>
      </c>
      <c r="H19" s="50" t="e">
        <f t="shared" si="2"/>
        <v>#DIV/0!</v>
      </c>
    </row>
    <row r="20" spans="1:8" x14ac:dyDescent="0.35">
      <c r="A20" s="51"/>
      <c r="B20" s="52"/>
      <c r="C20" s="52"/>
      <c r="D20" s="52"/>
      <c r="E20" s="52"/>
      <c r="F20" s="52"/>
      <c r="G20" s="52"/>
      <c r="H20" s="53"/>
    </row>
    <row r="21" spans="1:8" ht="15" thickBot="1" x14ac:dyDescent="0.4">
      <c r="A21" s="51"/>
      <c r="B21" s="52"/>
      <c r="C21" s="52"/>
      <c r="D21" s="52"/>
      <c r="E21" s="52"/>
      <c r="F21" s="52"/>
      <c r="G21" s="52"/>
      <c r="H21" s="53"/>
    </row>
    <row r="22" spans="1:8" ht="15" thickBot="1" x14ac:dyDescent="0.4">
      <c r="A22" s="62" t="s">
        <v>24</v>
      </c>
      <c r="B22" s="26" t="s">
        <v>2</v>
      </c>
      <c r="C22" s="27">
        <f>SUM(C3,C9,C15)</f>
        <v>22</v>
      </c>
      <c r="D22" s="27">
        <f t="shared" ref="D22:F22" si="3">SUM(D3,D9,D15)</f>
        <v>0</v>
      </c>
      <c r="E22" s="27">
        <f t="shared" si="3"/>
        <v>22</v>
      </c>
      <c r="F22" s="27">
        <f t="shared" si="3"/>
        <v>22</v>
      </c>
      <c r="G22" s="27">
        <f t="shared" ref="G22" si="4">SUM(G3,G9,G15)</f>
        <v>21</v>
      </c>
      <c r="H22" s="48">
        <f t="shared" ref="H22:H26" si="5">(G22+D22)*100/C22</f>
        <v>95.454545454545453</v>
      </c>
    </row>
    <row r="23" spans="1:8" ht="15" thickBot="1" x14ac:dyDescent="0.4">
      <c r="A23" s="63"/>
      <c r="B23" s="15" t="s">
        <v>3</v>
      </c>
      <c r="C23" s="27">
        <f t="shared" ref="C23:F23" si="6">SUM(C4,C10,C16)</f>
        <v>32</v>
      </c>
      <c r="D23" s="27">
        <f t="shared" si="6"/>
        <v>0</v>
      </c>
      <c r="E23" s="27">
        <f t="shared" si="6"/>
        <v>32</v>
      </c>
      <c r="F23" s="27">
        <f t="shared" si="6"/>
        <v>32</v>
      </c>
      <c r="G23" s="27">
        <f t="shared" ref="G23" si="7">SUM(G4,G10,G16)</f>
        <v>30</v>
      </c>
      <c r="H23" s="49">
        <f t="shared" si="5"/>
        <v>93.75</v>
      </c>
    </row>
    <row r="24" spans="1:8" ht="15" thickBot="1" x14ac:dyDescent="0.4">
      <c r="A24" s="63"/>
      <c r="B24" s="15" t="s">
        <v>4</v>
      </c>
      <c r="C24" s="27">
        <f t="shared" ref="C24:F24" si="8">SUM(C5,C11,C17)</f>
        <v>1040</v>
      </c>
      <c r="D24" s="27">
        <f t="shared" si="8"/>
        <v>0</v>
      </c>
      <c r="E24" s="27">
        <f t="shared" si="8"/>
        <v>1040</v>
      </c>
      <c r="F24" s="27">
        <f t="shared" si="8"/>
        <v>832</v>
      </c>
      <c r="G24" s="27">
        <f t="shared" ref="G24" si="9">SUM(G5,G11,G17)</f>
        <v>832</v>
      </c>
      <c r="H24" s="49">
        <f t="shared" si="5"/>
        <v>80</v>
      </c>
    </row>
    <row r="25" spans="1:8" ht="15" thickBot="1" x14ac:dyDescent="0.4">
      <c r="A25" s="63"/>
      <c r="B25" s="15" t="s">
        <v>10</v>
      </c>
      <c r="C25" s="27">
        <f t="shared" ref="C25:F25" si="10">SUM(C6,C12,C18)</f>
        <v>5</v>
      </c>
      <c r="D25" s="27">
        <f t="shared" si="10"/>
        <v>0</v>
      </c>
      <c r="E25" s="27">
        <f t="shared" si="10"/>
        <v>5</v>
      </c>
      <c r="F25" s="27">
        <f t="shared" si="10"/>
        <v>5</v>
      </c>
      <c r="G25" s="27">
        <f t="shared" ref="G25" si="11">SUM(G6,G12,G18)</f>
        <v>5</v>
      </c>
      <c r="H25" s="49">
        <f t="shared" si="5"/>
        <v>100</v>
      </c>
    </row>
    <row r="26" spans="1:8" ht="15" thickBot="1" x14ac:dyDescent="0.4">
      <c r="A26" s="64"/>
      <c r="B26" s="16" t="s">
        <v>11</v>
      </c>
      <c r="C26" s="27">
        <f t="shared" ref="C26:F26" si="12">SUM(C7,C13,C19)</f>
        <v>0</v>
      </c>
      <c r="D26" s="27">
        <f t="shared" si="12"/>
        <v>0</v>
      </c>
      <c r="E26" s="27">
        <f t="shared" si="12"/>
        <v>0</v>
      </c>
      <c r="F26" s="27">
        <f t="shared" si="12"/>
        <v>0</v>
      </c>
      <c r="G26" s="27">
        <f>SUM(C26:F26)</f>
        <v>0</v>
      </c>
      <c r="H26" s="50" t="e">
        <f t="shared" si="5"/>
        <v>#DIV/0!</v>
      </c>
    </row>
    <row r="27" spans="1:8" ht="15" thickBot="1" x14ac:dyDescent="0.4">
      <c r="A27" s="54"/>
      <c r="B27" s="55"/>
      <c r="C27" s="55"/>
      <c r="D27" s="55"/>
      <c r="E27" s="55"/>
      <c r="F27" s="55"/>
      <c r="G27" s="55"/>
      <c r="H27" s="56"/>
    </row>
  </sheetData>
  <mergeCells count="4">
    <mergeCell ref="A3:A7"/>
    <mergeCell ref="A9:A13"/>
    <mergeCell ref="A15:A19"/>
    <mergeCell ref="A22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half</vt:lpstr>
      <vt:lpstr>2nd half</vt:lpstr>
      <vt:lpstr> Region Success Rate-Auto Fill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2024-01-09T06:05:07Z</dcterms:modified>
</cp:coreProperties>
</file>