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505"/>
  </bookViews>
  <sheets>
    <sheet name="Point 1" sheetId="1" r:id="rId1"/>
    <sheet name="Point 2" sheetId="3" r:id="rId2"/>
    <sheet name="Point 3" sheetId="4" r:id="rId3"/>
    <sheet name="Point 4" sheetId="5" r:id="rId4"/>
    <sheet name="Point 5" sheetId="6" r:id="rId5"/>
    <sheet name="Point 6" sheetId="7" r:id="rId6"/>
    <sheet name="Point 7" sheetId="8" r:id="rId7"/>
    <sheet name="Point 8" sheetId="2" r:id="rId8"/>
    <sheet name="OFD Data" sheetId="9" r:id="rId9"/>
    <sheet name="MDO Activity data" sheetId="10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8" i="9"/>
  <c r="AK28"/>
  <c r="AM27"/>
  <c r="AK27"/>
  <c r="AM26"/>
  <c r="AK26"/>
  <c r="AM25"/>
  <c r="AK25"/>
  <c r="AM24"/>
  <c r="AK24"/>
  <c r="AM23"/>
  <c r="AK23"/>
  <c r="AM22"/>
  <c r="AK22"/>
  <c r="AM21"/>
  <c r="AK21"/>
  <c r="AM20"/>
  <c r="AK20"/>
  <c r="AM19"/>
  <c r="AK19"/>
  <c r="AM18"/>
  <c r="AK18"/>
  <c r="AM17"/>
  <c r="AK17"/>
  <c r="AM16"/>
  <c r="AK16"/>
  <c r="AM15"/>
  <c r="AK15"/>
  <c r="AM14"/>
  <c r="AK14"/>
  <c r="AM13"/>
  <c r="AK13"/>
  <c r="AM12"/>
  <c r="AK12"/>
  <c r="AM11"/>
  <c r="AK11"/>
  <c r="AM10"/>
  <c r="AK10"/>
  <c r="AM9"/>
  <c r="AK9"/>
  <c r="AM8"/>
  <c r="AK8"/>
  <c r="AM7"/>
  <c r="AK7"/>
  <c r="AM6"/>
  <c r="AK6"/>
  <c r="AM5"/>
  <c r="AK5"/>
  <c r="AM4"/>
  <c r="AK4"/>
  <c r="E5" i="7"/>
  <c r="D14" i="6"/>
  <c r="C14"/>
  <c r="E13"/>
  <c r="E12"/>
  <c r="E6"/>
  <c r="E5"/>
  <c r="D7"/>
  <c r="C7"/>
  <c r="C12" i="5"/>
  <c r="C7"/>
  <c r="D16" i="4"/>
  <c r="C16"/>
  <c r="E16" s="1"/>
  <c r="E15"/>
  <c r="E13"/>
  <c r="E5"/>
  <c r="D8"/>
  <c r="C8"/>
  <c r="D12" i="3"/>
  <c r="C16" i="1"/>
  <c r="E15"/>
  <c r="E14"/>
  <c r="E13"/>
  <c r="E12"/>
  <c r="E11"/>
  <c r="E10"/>
  <c r="E9"/>
  <c r="E8"/>
  <c r="E7"/>
  <c r="E6"/>
  <c r="E16" s="1"/>
  <c r="E14" i="6" l="1"/>
  <c r="E7"/>
  <c r="E8" i="4"/>
</calcChain>
</file>

<file path=xl/sharedStrings.xml><?xml version="1.0" encoding="utf-8"?>
<sst xmlns="http://schemas.openxmlformats.org/spreadsheetml/2006/main" count="760" uniqueCount="447">
  <si>
    <t>Annual Sales value v/s actual 22-23</t>
  </si>
  <si>
    <t>Gold Doc Target 22-23</t>
  </si>
  <si>
    <t>Territory</t>
  </si>
  <si>
    <t>Variety Name</t>
  </si>
  <si>
    <t>qty in Kg</t>
  </si>
  <si>
    <t>NRV Rs / kg</t>
  </si>
  <si>
    <t>Value Rs Lacs</t>
  </si>
  <si>
    <t>Maize 4226</t>
  </si>
  <si>
    <t>Maize 4343</t>
  </si>
  <si>
    <t>Maize 4001</t>
  </si>
  <si>
    <t>Maize 4307</t>
  </si>
  <si>
    <t>Maize 4550</t>
  </si>
  <si>
    <t>Bajra 3651</t>
  </si>
  <si>
    <t>Bajra 3535</t>
  </si>
  <si>
    <t>Wheat 601</t>
  </si>
  <si>
    <t>Mustard 602</t>
  </si>
  <si>
    <t xml:space="preserve">Total </t>
  </si>
  <si>
    <t xml:space="preserve">Kharif T/O </t>
  </si>
  <si>
    <t>Rabi T/O</t>
  </si>
  <si>
    <t>Total</t>
  </si>
  <si>
    <t>T/O Rs Lacs</t>
  </si>
  <si>
    <t>Rs Lacs</t>
  </si>
  <si>
    <t>Chittorgarh</t>
  </si>
  <si>
    <t>A</t>
  </si>
  <si>
    <t>Total 22-23 T/O</t>
  </si>
  <si>
    <t>ABS +CD Collection</t>
  </si>
  <si>
    <t>% Collection</t>
  </si>
  <si>
    <t>B</t>
  </si>
  <si>
    <t>O/S &gt;180 Days</t>
  </si>
  <si>
    <t>% Dues &gt;180 days</t>
  </si>
  <si>
    <t>Hy Return</t>
  </si>
  <si>
    <t>Qty Billed</t>
  </si>
  <si>
    <t>1st Half</t>
  </si>
  <si>
    <t>Qty Return</t>
  </si>
  <si>
    <t>% Return</t>
  </si>
  <si>
    <t>2nd Half</t>
  </si>
  <si>
    <t>in MT</t>
  </si>
  <si>
    <t>OP Return</t>
  </si>
  <si>
    <t>Retailers Registration</t>
  </si>
  <si>
    <t>Total Retailers Registrations</t>
  </si>
  <si>
    <t>Target Retailers Registrations</t>
  </si>
  <si>
    <t>Total Working (active )  Parties</t>
  </si>
  <si>
    <t>Total Scanned Parties</t>
  </si>
  <si>
    <t>Jan-June</t>
  </si>
  <si>
    <t>OFD Planted / Sowing</t>
  </si>
  <si>
    <t>OFD Visited</t>
  </si>
  <si>
    <t>Percent</t>
  </si>
  <si>
    <t>Period</t>
  </si>
  <si>
    <t>July-Dec</t>
  </si>
  <si>
    <t>OFD Data Shared</t>
  </si>
  <si>
    <t>PDA Done in 22-23</t>
  </si>
  <si>
    <t>PDA Attended in 22-23</t>
  </si>
  <si>
    <t>%</t>
  </si>
  <si>
    <t xml:space="preserve">MDO activity </t>
  </si>
  <si>
    <t>TE Uploaded timely 5th of every Month</t>
  </si>
  <si>
    <t>Jan-March</t>
  </si>
  <si>
    <t>April-Jun</t>
  </si>
  <si>
    <t>July-Sep</t>
  </si>
  <si>
    <t>Oct-Dec</t>
  </si>
  <si>
    <t>MDO Review</t>
  </si>
  <si>
    <t>RCT</t>
  </si>
  <si>
    <t>Jan-Jun</t>
  </si>
  <si>
    <t>Nos</t>
  </si>
  <si>
    <t>yes</t>
  </si>
  <si>
    <t xml:space="preserve"> Maize- Simalwara, singhpur- Retailers-17 </t>
  </si>
  <si>
    <t xml:space="preserve"> wheat-Rabhatbhata,mavali total Retailers-9 </t>
  </si>
  <si>
    <t>Must</t>
  </si>
  <si>
    <t>Nice</t>
  </si>
  <si>
    <t>DTCC</t>
  </si>
  <si>
    <t>Experiment</t>
  </si>
  <si>
    <t>Location</t>
  </si>
  <si>
    <t>State</t>
  </si>
  <si>
    <t>Farmer Name &amp; Address</t>
  </si>
  <si>
    <t>Entry/pktno.</t>
  </si>
  <si>
    <t>ID</t>
  </si>
  <si>
    <t>REP</t>
  </si>
  <si>
    <t>DOS</t>
  </si>
  <si>
    <t>Date of Visit</t>
  </si>
  <si>
    <t>Observation taken by</t>
  </si>
  <si>
    <t>R to R (cm)</t>
  </si>
  <si>
    <t>P to P (cm)</t>
  </si>
  <si>
    <t>AREA</t>
  </si>
  <si>
    <t>IPV</t>
  </si>
  <si>
    <t>DOA</t>
  </si>
  <si>
    <t>DTA</t>
  </si>
  <si>
    <t>DOSI</t>
  </si>
  <si>
    <t>DTSI</t>
  </si>
  <si>
    <t>ASI</t>
  </si>
  <si>
    <t>PH</t>
  </si>
  <si>
    <t>CH</t>
  </si>
  <si>
    <t>HC</t>
  </si>
  <si>
    <t>NP</t>
  </si>
  <si>
    <t>NC</t>
  </si>
  <si>
    <t>OT</t>
  </si>
  <si>
    <t>BP</t>
  </si>
  <si>
    <t>PP</t>
  </si>
  <si>
    <t>FL</t>
  </si>
  <si>
    <t>TP</t>
  </si>
  <si>
    <t>GAP</t>
  </si>
  <si>
    <t>PYLD</t>
  </si>
  <si>
    <t>CYLD</t>
  </si>
  <si>
    <t>GYLD</t>
  </si>
  <si>
    <t>MOI</t>
  </si>
  <si>
    <t xml:space="preserve">GR </t>
  </si>
  <si>
    <t>AYLD</t>
  </si>
  <si>
    <t>YLDH</t>
  </si>
  <si>
    <t>Rank</t>
  </si>
  <si>
    <t>CYLD5</t>
  </si>
  <si>
    <t>GYLD5</t>
  </si>
  <si>
    <t>GR5</t>
  </si>
  <si>
    <t>AYLDH5</t>
  </si>
  <si>
    <t>YLDH5</t>
  </si>
  <si>
    <t>GC</t>
  </si>
  <si>
    <t>GT</t>
  </si>
  <si>
    <t>TF</t>
  </si>
  <si>
    <t>CU</t>
  </si>
  <si>
    <t>LODR</t>
  </si>
  <si>
    <t>LODG</t>
  </si>
  <si>
    <t>TWT</t>
  </si>
  <si>
    <t>DMFS</t>
  </si>
  <si>
    <t>NLBFS</t>
  </si>
  <si>
    <t>SRFR</t>
  </si>
  <si>
    <t>Remarks</t>
  </si>
  <si>
    <t>TE</t>
  </si>
  <si>
    <t>Manager</t>
  </si>
  <si>
    <t>RJ</t>
  </si>
  <si>
    <t>bheru ji gurjar-Kantunda</t>
  </si>
  <si>
    <t>22-6-22</t>
  </si>
  <si>
    <t>Good Growth</t>
  </si>
  <si>
    <t>No incedence</t>
  </si>
  <si>
    <t>No</t>
  </si>
  <si>
    <t>Product Reapet for Demo</t>
  </si>
  <si>
    <t>Ratan ji Gurjar-Kantunda</t>
  </si>
  <si>
    <t>24-6-22</t>
  </si>
  <si>
    <t>Ratan Gurjar -Katunda</t>
  </si>
  <si>
    <t>Not Good seen</t>
  </si>
  <si>
    <t>Ladu JI-Begun</t>
  </si>
  <si>
    <t>Not FORWARD</t>
  </si>
  <si>
    <t>Bagdiram ji-Begun</t>
  </si>
  <si>
    <t>Damage byRain water</t>
  </si>
  <si>
    <t>19-9-22</t>
  </si>
  <si>
    <t>Jamana Lal -Kantunda</t>
  </si>
  <si>
    <t>Ramesh chand</t>
  </si>
  <si>
    <t>Gopal ji Dhakar-Pipalikhera</t>
  </si>
  <si>
    <t>18-6-22</t>
  </si>
  <si>
    <t>Healthy plant ,Good Growth</t>
  </si>
  <si>
    <t>19-922</t>
  </si>
  <si>
    <t>NO</t>
  </si>
  <si>
    <t>Not forward</t>
  </si>
  <si>
    <t>Kishan ji Sharma-Begun</t>
  </si>
  <si>
    <t>Devi Lal ji-Kishorpura</t>
  </si>
  <si>
    <t>Not good</t>
  </si>
  <si>
    <t>Mukesh ji-Dhanora</t>
  </si>
  <si>
    <t>Damage</t>
  </si>
  <si>
    <t>Banshi Lal ji-Minnana</t>
  </si>
  <si>
    <t>16-9-22</t>
  </si>
  <si>
    <t>govind ji regar- Satkhanda</t>
  </si>
  <si>
    <t>18-7-22</t>
  </si>
  <si>
    <t>No jermination</t>
  </si>
  <si>
    <t>21-6-22</t>
  </si>
  <si>
    <t>Prakash ji jaat- Jalampura</t>
  </si>
  <si>
    <t>Pakasj ji jat -Jalampura</t>
  </si>
  <si>
    <t>Badri Lal ji Suthar-Shambhupura</t>
  </si>
  <si>
    <t>23-6-22</t>
  </si>
  <si>
    <t>Lal  singh ji-jalampura</t>
  </si>
  <si>
    <t>Bau Lal ji-Bhandariya</t>
  </si>
  <si>
    <t>Babu lal-Bhandariya</t>
  </si>
  <si>
    <t>Chhagan Lal-Kheri</t>
  </si>
  <si>
    <t>SN</t>
  </si>
  <si>
    <t>Farmers NAME</t>
  </si>
  <si>
    <t>Kissan samman village(65)</t>
  </si>
  <si>
    <t>aao khel kelen village</t>
  </si>
  <si>
    <t>PSM( Village)</t>
  </si>
  <si>
    <t>Radheyshyam ji</t>
  </si>
  <si>
    <t>Balwant Nagar</t>
  </si>
  <si>
    <t>Akola garh</t>
  </si>
  <si>
    <t>Roodi</t>
  </si>
  <si>
    <t>Keshrimal Dhakar</t>
  </si>
  <si>
    <t>Tukrai</t>
  </si>
  <si>
    <t>Naugama</t>
  </si>
  <si>
    <t>Palana khurd</t>
  </si>
  <si>
    <t>Dinesh Kumar ji</t>
  </si>
  <si>
    <t>Nichali Dorai</t>
  </si>
  <si>
    <t>Chikarada</t>
  </si>
  <si>
    <t>Rakhthawal</t>
  </si>
  <si>
    <t>Bheru lal ji</t>
  </si>
  <si>
    <t>Avalhera</t>
  </si>
  <si>
    <t>Lakhmipura</t>
  </si>
  <si>
    <t>Bhansol</t>
  </si>
  <si>
    <t>Rajendra singh Rajpoot</t>
  </si>
  <si>
    <t>Ravarda</t>
  </si>
  <si>
    <t>Somabas</t>
  </si>
  <si>
    <t>Thamala</t>
  </si>
  <si>
    <t>Mohan singh ji Dhakar</t>
  </si>
  <si>
    <t>Umar</t>
  </si>
  <si>
    <t>Ranikhera</t>
  </si>
  <si>
    <t>Bajamiya</t>
  </si>
  <si>
    <t>Babu lal ji</t>
  </si>
  <si>
    <t>Mankeshar</t>
  </si>
  <si>
    <t>Bhagwanpura</t>
  </si>
  <si>
    <t>Dhamaniya</t>
  </si>
  <si>
    <t>Kanhiya Lal Gurjar</t>
  </si>
  <si>
    <t>Ladpura</t>
  </si>
  <si>
    <t>Badoli</t>
  </si>
  <si>
    <t>Kishanpura</t>
  </si>
  <si>
    <t>Prakash ji Hajuri</t>
  </si>
  <si>
    <t>Charchha</t>
  </si>
  <si>
    <t>Unkhaliya</t>
  </si>
  <si>
    <t>Gotipa</t>
  </si>
  <si>
    <t>Ratan singh ji</t>
  </si>
  <si>
    <t>Prtappura</t>
  </si>
  <si>
    <t>Arniya joshi</t>
  </si>
  <si>
    <t>Bagthal</t>
  </si>
  <si>
    <t>Bholi Ram ji</t>
  </si>
  <si>
    <t>Chandakheri</t>
  </si>
  <si>
    <t>Jawada</t>
  </si>
  <si>
    <t>Runded</t>
  </si>
  <si>
    <t>Sohan ji Dhakar</t>
  </si>
  <si>
    <t>Shadi</t>
  </si>
  <si>
    <t>Karthana</t>
  </si>
  <si>
    <t>Nadiya kheri</t>
  </si>
  <si>
    <t>Kalu ji</t>
  </si>
  <si>
    <t>Dharala</t>
  </si>
  <si>
    <t>Mandawari</t>
  </si>
  <si>
    <t>Keekawas</t>
  </si>
  <si>
    <t>Ambalal  ji Hajuri</t>
  </si>
  <si>
    <t>Anoppura</t>
  </si>
  <si>
    <t>Badolighata</t>
  </si>
  <si>
    <t>Motikheri</t>
  </si>
  <si>
    <t>Kamlesh ji</t>
  </si>
  <si>
    <t>Upali Dorai</t>
  </si>
  <si>
    <t>Mangalwar</t>
  </si>
  <si>
    <t>Lopada</t>
  </si>
  <si>
    <t>Ambalal  ji Bheel</t>
  </si>
  <si>
    <t>Keekikhera</t>
  </si>
  <si>
    <t>Sawaniya</t>
  </si>
  <si>
    <t>Labh chand ji</t>
  </si>
  <si>
    <t>Sonagarb</t>
  </si>
  <si>
    <t>Moradi</t>
  </si>
  <si>
    <t>Bhawali</t>
  </si>
  <si>
    <t>Raju ji Banjara</t>
  </si>
  <si>
    <t>Maali khera</t>
  </si>
  <si>
    <t>Jaiwana</t>
  </si>
  <si>
    <t>Khempur</t>
  </si>
  <si>
    <t>Rahul ji Maheshwari</t>
  </si>
  <si>
    <t>Naal</t>
  </si>
  <si>
    <t>Falichada</t>
  </si>
  <si>
    <t>Jewana</t>
  </si>
  <si>
    <t>Santosh ji Teli</t>
  </si>
  <si>
    <t>Nandbai</t>
  </si>
  <si>
    <t>Amarpura</t>
  </si>
  <si>
    <t>Kharathana</t>
  </si>
  <si>
    <t>Shankar ji Gurjar</t>
  </si>
  <si>
    <t>Banoda</t>
  </si>
  <si>
    <t>Palanakalan</t>
  </si>
  <si>
    <t>Changedi</t>
  </si>
  <si>
    <t>Ram lal ji Salvi</t>
  </si>
  <si>
    <t>Aamalda</t>
  </si>
  <si>
    <t>Karanpur</t>
  </si>
  <si>
    <t>Ladana</t>
  </si>
  <si>
    <t>Ramesh ji</t>
  </si>
  <si>
    <t>Madhopur</t>
  </si>
  <si>
    <t>Badiyar</t>
  </si>
  <si>
    <t>Badganw</t>
  </si>
  <si>
    <t>Nanda ji</t>
  </si>
  <si>
    <t>Jay Nagar</t>
  </si>
  <si>
    <t>Sakroda</t>
  </si>
  <si>
    <t>Dudhaliya</t>
  </si>
  <si>
    <t>Basanti lal ji</t>
  </si>
  <si>
    <t>Nawariya</t>
  </si>
  <si>
    <t>Patoliya</t>
  </si>
  <si>
    <t>Ratan ji</t>
  </si>
  <si>
    <t>Fateh pur</t>
  </si>
  <si>
    <t>Fatehpura</t>
  </si>
  <si>
    <t>Nilod</t>
  </si>
  <si>
    <t>Shaitan ji</t>
  </si>
  <si>
    <t>Ladpura kundal</t>
  </si>
  <si>
    <t>Dharata</t>
  </si>
  <si>
    <t>Dhola ka Dhaneriya</t>
  </si>
  <si>
    <t>Dinesh ji</t>
  </si>
  <si>
    <t>Dolai eklingpura</t>
  </si>
  <si>
    <t>Golwara</t>
  </si>
  <si>
    <t>Aamli</t>
  </si>
  <si>
    <t>Chhotu ji Maali</t>
  </si>
  <si>
    <t>Eklingpura</t>
  </si>
  <si>
    <t>Menar</t>
  </si>
  <si>
    <t>Chundawato ki kheri</t>
  </si>
  <si>
    <t>Madan ji meena</t>
  </si>
  <si>
    <t>Vijaypur</t>
  </si>
  <si>
    <t>Dhamachaya</t>
  </si>
  <si>
    <t>Palana kalan</t>
  </si>
  <si>
    <t>Daulat ram ji</t>
  </si>
  <si>
    <t>Kanod</t>
  </si>
  <si>
    <t>Chechi</t>
  </si>
  <si>
    <t>Joyada</t>
  </si>
  <si>
    <t>Parashram ji teli</t>
  </si>
  <si>
    <t>Rodi</t>
  </si>
  <si>
    <t>Shri Nagar</t>
  </si>
  <si>
    <t>Aankodada</t>
  </si>
  <si>
    <t>Mangi lal jaat</t>
  </si>
  <si>
    <t>Rayata</t>
  </si>
  <si>
    <t>Dangikhera</t>
  </si>
  <si>
    <t>Logar ji Gadari</t>
  </si>
  <si>
    <t>Tarawat</t>
  </si>
  <si>
    <t>Chouthmal ranwa</t>
  </si>
  <si>
    <t>Rundeda</t>
  </si>
  <si>
    <t>Kantunda</t>
  </si>
  <si>
    <t>Madanpura</t>
  </si>
  <si>
    <t>Bheru lal maali</t>
  </si>
  <si>
    <t>Netawala</t>
  </si>
  <si>
    <t>Babulal</t>
  </si>
  <si>
    <t>Bhopa khera</t>
  </si>
  <si>
    <t>Avalheda</t>
  </si>
  <si>
    <t>Saleda</t>
  </si>
  <si>
    <t>Bheru lal dangi</t>
  </si>
  <si>
    <t>Kherli</t>
  </si>
  <si>
    <t>Chanda kheri</t>
  </si>
  <si>
    <t>Ummedpura</t>
  </si>
  <si>
    <t>Parwat singh ji</t>
  </si>
  <si>
    <t>Dabok</t>
  </si>
  <si>
    <t>Chawandiya</t>
  </si>
  <si>
    <t>Mandap</t>
  </si>
  <si>
    <t>Rajendra singh ji</t>
  </si>
  <si>
    <t>Godwa</t>
  </si>
  <si>
    <t>Nandwai</t>
  </si>
  <si>
    <t>Sonu suthar</t>
  </si>
  <si>
    <t>Bhindar</t>
  </si>
  <si>
    <t>Maal ka Nayagaon</t>
  </si>
  <si>
    <t>Palwas kalan</t>
  </si>
  <si>
    <t>Logar ji Dangi</t>
  </si>
  <si>
    <t>Jai nagar</t>
  </si>
  <si>
    <t>Vijanwas</t>
  </si>
  <si>
    <t>Chandmal  ji</t>
  </si>
  <si>
    <t>Thukrai</t>
  </si>
  <si>
    <t>Aasana</t>
  </si>
  <si>
    <t>Krishanpal Gurjar</t>
  </si>
  <si>
    <t>Mogana</t>
  </si>
  <si>
    <t>Dolatpura</t>
  </si>
  <si>
    <t>Sangwa</t>
  </si>
  <si>
    <t>Gopal ji</t>
  </si>
  <si>
    <t>Thamla</t>
  </si>
  <si>
    <t>Doriya</t>
  </si>
  <si>
    <t>Rathana</t>
  </si>
  <si>
    <t>Bhru lal gurjar</t>
  </si>
  <si>
    <t>Bharodi</t>
  </si>
  <si>
    <t xml:space="preserve"> Lal ji Khera</t>
  </si>
  <si>
    <t>Neemadi</t>
  </si>
  <si>
    <t xml:space="preserve">Bajeram ji Gujar </t>
  </si>
  <si>
    <t>Jawad</t>
  </si>
  <si>
    <t>Rashmi</t>
  </si>
  <si>
    <t>Chargadiya</t>
  </si>
  <si>
    <t>Ram lal Ahir</t>
  </si>
  <si>
    <t>Khokharwas</t>
  </si>
  <si>
    <t>Amar bagh ka khera</t>
  </si>
  <si>
    <t>Manoharpura</t>
  </si>
  <si>
    <t>Kishan ji</t>
  </si>
  <si>
    <t>Moti kheri</t>
  </si>
  <si>
    <t>Putwadiya</t>
  </si>
  <si>
    <t>Mohan lal gayari</t>
  </si>
  <si>
    <t>Noorada</t>
  </si>
  <si>
    <t>Bhimgarh</t>
  </si>
  <si>
    <t>Puriyakheri</t>
  </si>
  <si>
    <t>Bhanwar lal jaat</t>
  </si>
  <si>
    <t>Malla kheri Salor</t>
  </si>
  <si>
    <t>Roodh</t>
  </si>
  <si>
    <t>Dharm chand dangi</t>
  </si>
  <si>
    <t>Teriya</t>
  </si>
  <si>
    <t>Jagpura</t>
  </si>
  <si>
    <t>Heera lal gayari</t>
  </si>
  <si>
    <t>Paalwas</t>
  </si>
  <si>
    <t>Banakiya</t>
  </si>
  <si>
    <t>Babu lal suthar</t>
  </si>
  <si>
    <t>Balathal</t>
  </si>
  <si>
    <t>Kapasan</t>
  </si>
  <si>
    <t>Mohan ji Gurjar</t>
  </si>
  <si>
    <t>Beerdholiya</t>
  </si>
  <si>
    <t>Mewada colony</t>
  </si>
  <si>
    <t>Ramesh Dhakar</t>
  </si>
  <si>
    <t>Shripura</t>
  </si>
  <si>
    <t>Dhanet kala</t>
  </si>
  <si>
    <t>Pooranmal ji</t>
  </si>
  <si>
    <t>Manohar kheri</t>
  </si>
  <si>
    <t>Saran</t>
  </si>
  <si>
    <t>Devi lal Dhakar</t>
  </si>
  <si>
    <t>Kanera</t>
  </si>
  <si>
    <t>Meghpura</t>
  </si>
  <si>
    <t>Narsingh banjara</t>
  </si>
  <si>
    <t>Heera ji ka khera</t>
  </si>
  <si>
    <t>Raypuriya</t>
  </si>
  <si>
    <t>Roshan ji</t>
  </si>
  <si>
    <t>Kanera ghata</t>
  </si>
  <si>
    <t>Kansedi</t>
  </si>
  <si>
    <t xml:space="preserve">Mukesh chand </t>
  </si>
  <si>
    <t>Sukhwara</t>
  </si>
  <si>
    <t>Heera lal ji maali</t>
  </si>
  <si>
    <t>Honda</t>
  </si>
  <si>
    <t>Nathu ji bheel</t>
  </si>
  <si>
    <t>Sarlai</t>
  </si>
  <si>
    <t>Devi lal jaat</t>
  </si>
  <si>
    <t>Nahargad</t>
  </si>
  <si>
    <t>Lalit ji sharma</t>
  </si>
  <si>
    <t>Dharol</t>
  </si>
  <si>
    <t>Damakhera</t>
  </si>
  <si>
    <t>Ghatiyawali</t>
  </si>
  <si>
    <t>Tumbadiya</t>
  </si>
  <si>
    <t>Kashmore</t>
  </si>
  <si>
    <t>Odund</t>
  </si>
  <si>
    <t>Netawal</t>
  </si>
  <si>
    <t>Rampuriya</t>
  </si>
  <si>
    <t>Bejnathiya</t>
  </si>
  <si>
    <t>Mishro ki peepali</t>
  </si>
  <si>
    <t>Ghosunda</t>
  </si>
  <si>
    <t>Dhanet</t>
  </si>
  <si>
    <t>Harmatiya</t>
  </si>
  <si>
    <t>Damana</t>
  </si>
  <si>
    <t>Danta</t>
  </si>
  <si>
    <t>Akola</t>
  </si>
  <si>
    <t>Bari</t>
  </si>
  <si>
    <t>Chouthpura</t>
  </si>
  <si>
    <t>Deori</t>
  </si>
  <si>
    <t>Chakhari</t>
  </si>
  <si>
    <t>Tanda</t>
  </si>
  <si>
    <t>Samarthan pura</t>
  </si>
  <si>
    <t>Ranawato ka khera</t>
  </si>
  <si>
    <t>Ramthali</t>
  </si>
  <si>
    <t>Pandari</t>
  </si>
  <si>
    <t>Babrana</t>
  </si>
  <si>
    <t>Bhopalsagar</t>
  </si>
  <si>
    <t>Singhpur</t>
  </si>
  <si>
    <t>Chhapari</t>
  </si>
  <si>
    <t>Arniya</t>
  </si>
  <si>
    <t>Balad</t>
  </si>
  <si>
    <t>Roopa ji ka khera</t>
  </si>
  <si>
    <t xml:space="preserve"> Satkhanda</t>
  </si>
  <si>
    <t>Hathiyana</t>
  </si>
  <si>
    <t>Rainkhera</t>
  </si>
  <si>
    <t>Kesar kheri</t>
  </si>
  <si>
    <t>Rajpura</t>
  </si>
  <si>
    <t>Motaji ka khera</t>
  </si>
  <si>
    <t>Kankariya</t>
  </si>
  <si>
    <t>Higoniya</t>
  </si>
  <si>
    <t>Goraji ka nimbahera</t>
  </si>
  <si>
    <t>Guhariya</t>
  </si>
  <si>
    <t>damakhera</t>
  </si>
  <si>
    <t>Mugana</t>
  </si>
  <si>
    <t>Kalyanpura</t>
  </si>
  <si>
    <t>Randyardi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</si>
</sst>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9" fontId="0" fillId="0" borderId="1" xfId="1" applyFont="1" applyBorder="1"/>
    <xf numFmtId="9" fontId="0" fillId="0" borderId="0" xfId="1" applyFont="1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1" fontId="3" fillId="3" borderId="1" xfId="0" applyNumberFormat="1" applyFont="1" applyFill="1" applyBorder="1" applyAlignment="1">
      <alignment horizontal="left" vertical="top"/>
    </xf>
    <xf numFmtId="1" fontId="3" fillId="5" borderId="1" xfId="0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2" fontId="3" fillId="4" borderId="1" xfId="0" applyNumberFormat="1" applyFont="1" applyFill="1" applyBorder="1" applyAlignment="1">
      <alignment horizontal="left" vertical="top"/>
    </xf>
    <xf numFmtId="0" fontId="3" fillId="7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5" borderId="1" xfId="0" applyFill="1" applyBorder="1"/>
    <xf numFmtId="0" fontId="5" fillId="0" borderId="0" xfId="0" applyFont="1"/>
    <xf numFmtId="14" fontId="0" fillId="0" borderId="1" xfId="0" applyNumberFormat="1" applyBorder="1"/>
    <xf numFmtId="0" fontId="0" fillId="7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4" fontId="6" fillId="0" borderId="1" xfId="0" applyNumberFormat="1" applyFont="1" applyBorder="1"/>
    <xf numFmtId="0" fontId="6" fillId="0" borderId="1" xfId="0" applyFont="1" applyBorder="1"/>
    <xf numFmtId="0" fontId="2" fillId="6" borderId="1" xfId="0" applyFont="1" applyFill="1" applyBorder="1"/>
    <xf numFmtId="0" fontId="2" fillId="6" borderId="4" xfId="0" applyFont="1" applyFill="1" applyBorder="1"/>
    <xf numFmtId="0" fontId="0" fillId="0" borderId="1" xfId="0" applyFont="1" applyBorder="1"/>
    <xf numFmtId="0" fontId="7" fillId="0" borderId="1" xfId="0" applyFont="1" applyBorder="1"/>
    <xf numFmtId="0" fontId="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2:K16"/>
  <sheetViews>
    <sheetView tabSelected="1" workbookViewId="0">
      <selection activeCell="D15" sqref="D15"/>
    </sheetView>
  </sheetViews>
  <sheetFormatPr defaultRowHeight="15"/>
  <cols>
    <col min="2" max="2" width="19.42578125" bestFit="1" customWidth="1"/>
    <col min="4" max="4" width="10.140625" bestFit="1" customWidth="1"/>
    <col min="5" max="5" width="11.7109375" bestFit="1" customWidth="1"/>
    <col min="8" max="9" width="10.28515625" bestFit="1" customWidth="1"/>
    <col min="10" max="10" width="8.85546875" bestFit="1" customWidth="1"/>
    <col min="11" max="11" width="9.85546875" bestFit="1" customWidth="1"/>
  </cols>
  <sheetData>
    <row r="2" spans="2:11">
      <c r="C2" t="s">
        <v>0</v>
      </c>
    </row>
    <row r="4" spans="2:11">
      <c r="B4" t="s">
        <v>1</v>
      </c>
      <c r="D4" t="s">
        <v>2</v>
      </c>
    </row>
    <row r="5" spans="2:11">
      <c r="B5" s="1" t="s">
        <v>3</v>
      </c>
      <c r="C5" s="1" t="s">
        <v>4</v>
      </c>
      <c r="D5" s="1" t="s">
        <v>5</v>
      </c>
      <c r="E5" s="1" t="s">
        <v>6</v>
      </c>
      <c r="H5" s="1"/>
      <c r="I5" s="1" t="s">
        <v>17</v>
      </c>
      <c r="J5" s="1" t="s">
        <v>18</v>
      </c>
      <c r="K5" s="1" t="s">
        <v>19</v>
      </c>
    </row>
    <row r="6" spans="2:11">
      <c r="B6" s="1" t="s">
        <v>7</v>
      </c>
      <c r="C6" s="1">
        <v>30000</v>
      </c>
      <c r="D6" s="1">
        <v>174</v>
      </c>
      <c r="E6" s="2">
        <f>C6*D6/100000</f>
        <v>52.2</v>
      </c>
      <c r="H6" s="1" t="s">
        <v>2</v>
      </c>
      <c r="I6" s="1" t="s">
        <v>20</v>
      </c>
      <c r="J6" s="1" t="s">
        <v>21</v>
      </c>
      <c r="K6" s="1" t="s">
        <v>19</v>
      </c>
    </row>
    <row r="7" spans="2:11">
      <c r="B7" s="1" t="s">
        <v>8</v>
      </c>
      <c r="C7" s="1">
        <v>30000</v>
      </c>
      <c r="D7" s="1">
        <v>206</v>
      </c>
      <c r="E7" s="2">
        <f t="shared" ref="E7:E15" si="0">C7*D7/100000</f>
        <v>61.8</v>
      </c>
      <c r="H7" s="1" t="s">
        <v>22</v>
      </c>
      <c r="I7" s="1">
        <v>64.239999999999995</v>
      </c>
      <c r="J7" s="1">
        <v>14.35854</v>
      </c>
      <c r="K7" s="1">
        <v>78.59854</v>
      </c>
    </row>
    <row r="8" spans="2:11">
      <c r="B8" s="1" t="s">
        <v>9</v>
      </c>
      <c r="C8" s="1">
        <v>24000</v>
      </c>
      <c r="D8" s="1">
        <v>135</v>
      </c>
      <c r="E8" s="2">
        <f t="shared" si="0"/>
        <v>32.4</v>
      </c>
      <c r="H8" s="1"/>
      <c r="I8" s="1"/>
      <c r="J8" s="1"/>
      <c r="K8" s="1"/>
    </row>
    <row r="9" spans="2:11">
      <c r="B9" s="1" t="s">
        <v>10</v>
      </c>
      <c r="C9" s="1">
        <v>0</v>
      </c>
      <c r="D9" s="1">
        <v>125</v>
      </c>
      <c r="E9" s="2">
        <f t="shared" si="0"/>
        <v>0</v>
      </c>
      <c r="H9" s="1"/>
      <c r="I9" s="1"/>
      <c r="J9" s="1"/>
      <c r="K9" s="1"/>
    </row>
    <row r="10" spans="2:11">
      <c r="B10" s="1" t="s">
        <v>11</v>
      </c>
      <c r="C10" s="1">
        <v>5000</v>
      </c>
      <c r="D10" s="1">
        <v>230</v>
      </c>
      <c r="E10" s="2">
        <f t="shared" si="0"/>
        <v>11.5</v>
      </c>
      <c r="H10" s="1"/>
      <c r="I10" s="1"/>
      <c r="J10" s="1"/>
      <c r="K10" s="1"/>
    </row>
    <row r="11" spans="2:11">
      <c r="B11" s="1" t="s">
        <v>12</v>
      </c>
      <c r="C11" s="1"/>
      <c r="D11" s="1">
        <v>221</v>
      </c>
      <c r="E11" s="2">
        <f t="shared" si="0"/>
        <v>0</v>
      </c>
      <c r="H11" s="1"/>
      <c r="I11" s="1"/>
      <c r="J11" s="1"/>
      <c r="K11" s="1"/>
    </row>
    <row r="12" spans="2:11">
      <c r="B12" s="1" t="s">
        <v>13</v>
      </c>
      <c r="C12" s="1"/>
      <c r="D12" s="1"/>
      <c r="E12" s="2">
        <f t="shared" si="0"/>
        <v>0</v>
      </c>
      <c r="H12" s="1"/>
      <c r="I12" s="1"/>
      <c r="J12" s="1"/>
      <c r="K12" s="1"/>
    </row>
    <row r="13" spans="2:11">
      <c r="B13" s="1" t="s">
        <v>14</v>
      </c>
      <c r="C13" s="1">
        <v>15000</v>
      </c>
      <c r="D13" s="1">
        <v>53</v>
      </c>
      <c r="E13" s="2">
        <f t="shared" si="0"/>
        <v>7.95</v>
      </c>
      <c r="H13" s="1"/>
      <c r="I13" s="1"/>
      <c r="J13" s="1"/>
      <c r="K13" s="1"/>
    </row>
    <row r="14" spans="2:11">
      <c r="B14" s="1" t="s">
        <v>15</v>
      </c>
      <c r="C14" s="1">
        <v>3190</v>
      </c>
      <c r="D14" s="1">
        <v>230</v>
      </c>
      <c r="E14" s="2">
        <f t="shared" si="0"/>
        <v>7.3369999999999997</v>
      </c>
      <c r="H14" s="1" t="s">
        <v>19</v>
      </c>
      <c r="I14" s="1"/>
      <c r="J14" s="1"/>
      <c r="K14" s="1"/>
    </row>
    <row r="15" spans="2:11">
      <c r="B15" s="1"/>
      <c r="C15" s="1"/>
      <c r="D15" s="1"/>
      <c r="E15" s="2">
        <f t="shared" si="0"/>
        <v>0</v>
      </c>
    </row>
    <row r="16" spans="2:11">
      <c r="B16" s="1" t="s">
        <v>16</v>
      </c>
      <c r="C16" s="1">
        <f>SUM(C6:C15)</f>
        <v>107190</v>
      </c>
      <c r="D16" s="1"/>
      <c r="E16" s="3">
        <f t="shared" ref="E16" si="1">SUM(E6:E15)</f>
        <v>173.18699999999998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1"/>
  <sheetViews>
    <sheetView workbookViewId="0">
      <selection activeCell="H25" sqref="H25"/>
    </sheetView>
  </sheetViews>
  <sheetFormatPr defaultRowHeight="15"/>
  <cols>
    <col min="2" max="2" width="17.85546875" customWidth="1"/>
    <col min="3" max="3" width="20.7109375" customWidth="1"/>
    <col min="4" max="4" width="19.5703125" customWidth="1"/>
    <col min="5" max="5" width="20.28515625" customWidth="1"/>
  </cols>
  <sheetData>
    <row r="1" spans="1:5">
      <c r="A1" s="33" t="s">
        <v>168</v>
      </c>
      <c r="B1" s="33" t="s">
        <v>169</v>
      </c>
      <c r="C1" s="33" t="s">
        <v>170</v>
      </c>
      <c r="D1" s="33" t="s">
        <v>171</v>
      </c>
      <c r="E1" s="34" t="s">
        <v>172</v>
      </c>
    </row>
    <row r="2" spans="1:5">
      <c r="A2" s="1">
        <v>1</v>
      </c>
      <c r="B2" s="1" t="s">
        <v>173</v>
      </c>
      <c r="C2" s="1" t="s">
        <v>174</v>
      </c>
      <c r="D2" s="35" t="s">
        <v>175</v>
      </c>
      <c r="E2" s="1" t="s">
        <v>176</v>
      </c>
    </row>
    <row r="3" spans="1:5">
      <c r="A3" s="1">
        <v>2</v>
      </c>
      <c r="B3" s="1" t="s">
        <v>177</v>
      </c>
      <c r="C3" s="1" t="s">
        <v>178</v>
      </c>
      <c r="D3" s="35" t="s">
        <v>179</v>
      </c>
      <c r="E3" s="1" t="s">
        <v>180</v>
      </c>
    </row>
    <row r="4" spans="1:5">
      <c r="A4" s="1">
        <v>3</v>
      </c>
      <c r="B4" s="1" t="s">
        <v>181</v>
      </c>
      <c r="C4" s="1" t="s">
        <v>182</v>
      </c>
      <c r="D4" s="35" t="s">
        <v>183</v>
      </c>
      <c r="E4" s="1" t="s">
        <v>184</v>
      </c>
    </row>
    <row r="5" spans="1:5">
      <c r="A5" s="1">
        <v>4</v>
      </c>
      <c r="B5" s="1" t="s">
        <v>185</v>
      </c>
      <c r="C5" s="1" t="s">
        <v>186</v>
      </c>
      <c r="D5" s="35" t="s">
        <v>187</v>
      </c>
      <c r="E5" s="1" t="s">
        <v>188</v>
      </c>
    </row>
    <row r="6" spans="1:5">
      <c r="A6" s="1">
        <v>5</v>
      </c>
      <c r="B6" s="1" t="s">
        <v>189</v>
      </c>
      <c r="C6" s="1" t="s">
        <v>190</v>
      </c>
      <c r="D6" s="35" t="s">
        <v>191</v>
      </c>
      <c r="E6" s="1" t="s">
        <v>192</v>
      </c>
    </row>
    <row r="7" spans="1:5">
      <c r="A7" s="1">
        <v>6</v>
      </c>
      <c r="B7" s="1" t="s">
        <v>193</v>
      </c>
      <c r="C7" s="1" t="s">
        <v>194</v>
      </c>
      <c r="D7" s="35" t="s">
        <v>195</v>
      </c>
      <c r="E7" s="36" t="s">
        <v>196</v>
      </c>
    </row>
    <row r="8" spans="1:5">
      <c r="A8" s="1">
        <v>7</v>
      </c>
      <c r="B8" s="1" t="s">
        <v>197</v>
      </c>
      <c r="C8" s="1" t="s">
        <v>198</v>
      </c>
      <c r="D8" s="35" t="s">
        <v>199</v>
      </c>
      <c r="E8" s="1" t="s">
        <v>200</v>
      </c>
    </row>
    <row r="9" spans="1:5">
      <c r="A9" s="1">
        <v>8</v>
      </c>
      <c r="B9" s="1" t="s">
        <v>201</v>
      </c>
      <c r="C9" s="1" t="s">
        <v>202</v>
      </c>
      <c r="D9" s="35" t="s">
        <v>203</v>
      </c>
      <c r="E9" s="36" t="s">
        <v>204</v>
      </c>
    </row>
    <row r="10" spans="1:5">
      <c r="A10" s="1">
        <v>9</v>
      </c>
      <c r="B10" s="1" t="s">
        <v>205</v>
      </c>
      <c r="C10" s="1" t="s">
        <v>206</v>
      </c>
      <c r="D10" s="35" t="s">
        <v>207</v>
      </c>
      <c r="E10" s="1" t="s">
        <v>208</v>
      </c>
    </row>
    <row r="11" spans="1:5">
      <c r="A11" s="1">
        <v>10</v>
      </c>
      <c r="B11" s="1" t="s">
        <v>209</v>
      </c>
      <c r="C11" s="1" t="s">
        <v>210</v>
      </c>
      <c r="D11" s="35" t="s">
        <v>211</v>
      </c>
      <c r="E11" s="1" t="s">
        <v>212</v>
      </c>
    </row>
    <row r="12" spans="1:5">
      <c r="A12" s="1">
        <v>11</v>
      </c>
      <c r="B12" s="1" t="s">
        <v>213</v>
      </c>
      <c r="C12" s="1" t="s">
        <v>214</v>
      </c>
      <c r="D12" s="35" t="s">
        <v>215</v>
      </c>
      <c r="E12" s="1" t="s">
        <v>216</v>
      </c>
    </row>
    <row r="13" spans="1:5">
      <c r="A13" s="1">
        <v>12</v>
      </c>
      <c r="B13" s="1" t="s">
        <v>217</v>
      </c>
      <c r="C13" s="1" t="s">
        <v>218</v>
      </c>
      <c r="D13" s="35" t="s">
        <v>219</v>
      </c>
      <c r="E13" s="36" t="s">
        <v>220</v>
      </c>
    </row>
    <row r="14" spans="1:5">
      <c r="A14" s="1">
        <v>13</v>
      </c>
      <c r="B14" s="1" t="s">
        <v>221</v>
      </c>
      <c r="C14" s="1" t="s">
        <v>222</v>
      </c>
      <c r="D14" s="35" t="s">
        <v>223</v>
      </c>
      <c r="E14" s="1" t="s">
        <v>224</v>
      </c>
    </row>
    <row r="15" spans="1:5">
      <c r="A15" s="1">
        <v>14</v>
      </c>
      <c r="B15" s="1" t="s">
        <v>225</v>
      </c>
      <c r="C15" s="1" t="s">
        <v>226</v>
      </c>
      <c r="D15" s="35" t="s">
        <v>227</v>
      </c>
      <c r="E15" s="1" t="s">
        <v>228</v>
      </c>
    </row>
    <row r="16" spans="1:5">
      <c r="A16" s="1">
        <v>15</v>
      </c>
      <c r="B16" s="1" t="s">
        <v>229</v>
      </c>
      <c r="C16" s="1" t="s">
        <v>230</v>
      </c>
      <c r="D16" s="35" t="s">
        <v>231</v>
      </c>
      <c r="E16" s="1" t="s">
        <v>232</v>
      </c>
    </row>
    <row r="17" spans="1:5">
      <c r="A17" s="1">
        <v>16</v>
      </c>
      <c r="B17" s="1" t="s">
        <v>233</v>
      </c>
      <c r="C17" s="1" t="s">
        <v>234</v>
      </c>
      <c r="D17" s="35" t="s">
        <v>188</v>
      </c>
      <c r="E17" s="36" t="s">
        <v>235</v>
      </c>
    </row>
    <row r="18" spans="1:5">
      <c r="A18" s="1">
        <v>17</v>
      </c>
      <c r="B18" s="1" t="s">
        <v>236</v>
      </c>
      <c r="C18" s="1" t="s">
        <v>237</v>
      </c>
      <c r="D18" s="35" t="s">
        <v>238</v>
      </c>
      <c r="E18" s="36" t="s">
        <v>239</v>
      </c>
    </row>
    <row r="19" spans="1:5">
      <c r="A19" s="1">
        <v>18</v>
      </c>
      <c r="B19" s="1" t="s">
        <v>240</v>
      </c>
      <c r="C19" s="1" t="s">
        <v>241</v>
      </c>
      <c r="D19" s="35" t="s">
        <v>242</v>
      </c>
      <c r="E19" s="1" t="s">
        <v>243</v>
      </c>
    </row>
    <row r="20" spans="1:5">
      <c r="A20" s="1">
        <v>19</v>
      </c>
      <c r="B20" s="1" t="s">
        <v>244</v>
      </c>
      <c r="C20" s="1" t="s">
        <v>245</v>
      </c>
      <c r="D20" s="35" t="s">
        <v>246</v>
      </c>
      <c r="E20" s="1" t="s">
        <v>247</v>
      </c>
    </row>
    <row r="21" spans="1:5">
      <c r="A21" s="1">
        <v>20</v>
      </c>
      <c r="B21" s="1" t="s">
        <v>248</v>
      </c>
      <c r="C21" s="1" t="s">
        <v>249</v>
      </c>
      <c r="D21" s="35" t="s">
        <v>250</v>
      </c>
      <c r="E21" s="1" t="s">
        <v>251</v>
      </c>
    </row>
    <row r="22" spans="1:5">
      <c r="A22" s="1">
        <v>21</v>
      </c>
      <c r="B22" s="1" t="s">
        <v>252</v>
      </c>
      <c r="C22" s="1" t="s">
        <v>253</v>
      </c>
      <c r="D22" s="35" t="s">
        <v>254</v>
      </c>
      <c r="E22" s="1" t="s">
        <v>255</v>
      </c>
    </row>
    <row r="23" spans="1:5">
      <c r="A23" s="1">
        <v>22</v>
      </c>
      <c r="B23" s="1" t="s">
        <v>256</v>
      </c>
      <c r="C23" s="1" t="s">
        <v>257</v>
      </c>
      <c r="D23" s="35" t="s">
        <v>258</v>
      </c>
      <c r="E23" s="36" t="s">
        <v>259</v>
      </c>
    </row>
    <row r="24" spans="1:5">
      <c r="A24" s="1">
        <v>23</v>
      </c>
      <c r="B24" s="1" t="s">
        <v>260</v>
      </c>
      <c r="C24" s="1" t="s">
        <v>261</v>
      </c>
      <c r="D24" s="35" t="s">
        <v>262</v>
      </c>
      <c r="E24" s="1" t="s">
        <v>263</v>
      </c>
    </row>
    <row r="25" spans="1:5">
      <c r="A25" s="1">
        <v>24</v>
      </c>
      <c r="B25" s="1" t="s">
        <v>264</v>
      </c>
      <c r="C25" s="1" t="s">
        <v>265</v>
      </c>
      <c r="D25" s="35" t="s">
        <v>266</v>
      </c>
      <c r="E25" s="1" t="s">
        <v>267</v>
      </c>
    </row>
    <row r="26" spans="1:5">
      <c r="A26" s="1">
        <v>25</v>
      </c>
      <c r="B26" s="1" t="s">
        <v>268</v>
      </c>
      <c r="C26" s="1" t="s">
        <v>249</v>
      </c>
      <c r="D26" s="35" t="s">
        <v>269</v>
      </c>
      <c r="E26" s="1" t="s">
        <v>270</v>
      </c>
    </row>
    <row r="27" spans="1:5">
      <c r="A27" s="1">
        <v>26</v>
      </c>
      <c r="B27" s="1" t="s">
        <v>271</v>
      </c>
      <c r="C27" s="1" t="s">
        <v>272</v>
      </c>
      <c r="D27" s="35" t="s">
        <v>273</v>
      </c>
      <c r="E27" s="1" t="s">
        <v>274</v>
      </c>
    </row>
    <row r="28" spans="1:5">
      <c r="A28" s="1">
        <v>27</v>
      </c>
      <c r="B28" s="1" t="s">
        <v>275</v>
      </c>
      <c r="C28" s="1" t="s">
        <v>276</v>
      </c>
      <c r="D28" s="35" t="s">
        <v>277</v>
      </c>
      <c r="E28" s="1" t="s">
        <v>278</v>
      </c>
    </row>
    <row r="29" spans="1:5">
      <c r="A29" s="1">
        <v>28</v>
      </c>
      <c r="B29" s="1" t="s">
        <v>279</v>
      </c>
      <c r="C29" s="1" t="s">
        <v>280</v>
      </c>
      <c r="D29" s="35" t="s">
        <v>281</v>
      </c>
      <c r="E29" s="1" t="s">
        <v>282</v>
      </c>
    </row>
    <row r="30" spans="1:5">
      <c r="A30" s="1">
        <v>29</v>
      </c>
      <c r="B30" s="1" t="s">
        <v>283</v>
      </c>
      <c r="C30" s="1" t="s">
        <v>284</v>
      </c>
      <c r="D30" s="35" t="s">
        <v>285</v>
      </c>
      <c r="E30" s="1" t="s">
        <v>286</v>
      </c>
    </row>
    <row r="31" spans="1:5">
      <c r="A31" s="1">
        <v>30</v>
      </c>
      <c r="B31" s="1" t="s">
        <v>287</v>
      </c>
      <c r="C31" s="1" t="s">
        <v>288</v>
      </c>
      <c r="D31" s="35" t="s">
        <v>289</v>
      </c>
      <c r="E31" s="36" t="s">
        <v>290</v>
      </c>
    </row>
    <row r="32" spans="1:5">
      <c r="A32" s="1">
        <v>31</v>
      </c>
      <c r="B32" s="1" t="s">
        <v>291</v>
      </c>
      <c r="C32" s="1" t="s">
        <v>292</v>
      </c>
      <c r="D32" s="35" t="s">
        <v>293</v>
      </c>
      <c r="E32" s="36" t="s">
        <v>294</v>
      </c>
    </row>
    <row r="33" spans="1:5">
      <c r="A33" s="1">
        <v>32</v>
      </c>
      <c r="B33" s="1" t="s">
        <v>295</v>
      </c>
      <c r="C33" s="1" t="s">
        <v>296</v>
      </c>
      <c r="D33" s="35" t="s">
        <v>297</v>
      </c>
      <c r="E33" s="1" t="s">
        <v>298</v>
      </c>
    </row>
    <row r="34" spans="1:5">
      <c r="A34" s="1">
        <v>33</v>
      </c>
      <c r="B34" s="1" t="s">
        <v>299</v>
      </c>
      <c r="C34" s="1" t="s">
        <v>255</v>
      </c>
      <c r="D34" s="35" t="s">
        <v>300</v>
      </c>
      <c r="E34" s="1" t="s">
        <v>301</v>
      </c>
    </row>
    <row r="35" spans="1:5">
      <c r="A35" s="1">
        <v>34</v>
      </c>
      <c r="B35" s="1" t="s">
        <v>302</v>
      </c>
      <c r="C35" s="1" t="s">
        <v>243</v>
      </c>
      <c r="D35" s="35" t="s">
        <v>174</v>
      </c>
      <c r="E35" s="1" t="s">
        <v>303</v>
      </c>
    </row>
    <row r="36" spans="1:5">
      <c r="A36" s="1">
        <v>35</v>
      </c>
      <c r="B36" s="1" t="s">
        <v>304</v>
      </c>
      <c r="C36" s="1" t="s">
        <v>305</v>
      </c>
      <c r="D36" s="35" t="s">
        <v>306</v>
      </c>
      <c r="E36" s="1" t="s">
        <v>307</v>
      </c>
    </row>
    <row r="37" spans="1:5">
      <c r="A37" s="1">
        <v>36</v>
      </c>
      <c r="B37" s="1" t="s">
        <v>308</v>
      </c>
      <c r="C37" s="1" t="s">
        <v>309</v>
      </c>
      <c r="D37" s="35" t="s">
        <v>218</v>
      </c>
      <c r="E37" s="1" t="s">
        <v>277</v>
      </c>
    </row>
    <row r="38" spans="1:5">
      <c r="A38" s="1">
        <v>37</v>
      </c>
      <c r="B38" s="1" t="s">
        <v>310</v>
      </c>
      <c r="C38" s="1" t="s">
        <v>311</v>
      </c>
      <c r="D38" s="35" t="s">
        <v>312</v>
      </c>
      <c r="E38" s="1" t="s">
        <v>313</v>
      </c>
    </row>
    <row r="39" spans="1:5">
      <c r="A39" s="1">
        <v>38</v>
      </c>
      <c r="B39" s="1" t="s">
        <v>314</v>
      </c>
      <c r="C39" s="1" t="s">
        <v>315</v>
      </c>
      <c r="D39" s="35" t="s">
        <v>316</v>
      </c>
      <c r="E39" s="1" t="s">
        <v>317</v>
      </c>
    </row>
    <row r="40" spans="1:5">
      <c r="A40" s="1">
        <v>39</v>
      </c>
      <c r="B40" s="1" t="s">
        <v>318</v>
      </c>
      <c r="C40" s="1" t="s">
        <v>319</v>
      </c>
      <c r="D40" s="35" t="s">
        <v>320</v>
      </c>
      <c r="E40" s="36" t="s">
        <v>321</v>
      </c>
    </row>
    <row r="41" spans="1:5">
      <c r="A41" s="1">
        <v>40</v>
      </c>
      <c r="B41" s="1" t="s">
        <v>322</v>
      </c>
      <c r="C41" s="1" t="s">
        <v>323</v>
      </c>
      <c r="D41" s="35" t="s">
        <v>324</v>
      </c>
      <c r="E41" s="36" t="s">
        <v>262</v>
      </c>
    </row>
    <row r="42" spans="1:5">
      <c r="A42" s="1">
        <v>41</v>
      </c>
      <c r="B42" s="1" t="s">
        <v>325</v>
      </c>
      <c r="C42" s="1" t="s">
        <v>326</v>
      </c>
      <c r="D42" s="35" t="s">
        <v>327</v>
      </c>
      <c r="E42" s="1" t="s">
        <v>328</v>
      </c>
    </row>
    <row r="43" spans="1:5">
      <c r="A43" s="1">
        <v>42</v>
      </c>
      <c r="B43" s="1" t="s">
        <v>329</v>
      </c>
      <c r="C43" s="1" t="s">
        <v>180</v>
      </c>
      <c r="D43" s="35" t="s">
        <v>330</v>
      </c>
      <c r="E43" s="1" t="s">
        <v>331</v>
      </c>
    </row>
    <row r="44" spans="1:5">
      <c r="A44" s="1">
        <v>43</v>
      </c>
      <c r="B44" s="1" t="s">
        <v>332</v>
      </c>
      <c r="C44" s="1" t="s">
        <v>247</v>
      </c>
      <c r="D44" s="35" t="s">
        <v>333</v>
      </c>
      <c r="E44" s="1" t="s">
        <v>334</v>
      </c>
    </row>
    <row r="45" spans="1:5">
      <c r="A45" s="1">
        <v>44</v>
      </c>
      <c r="B45" s="1" t="s">
        <v>335</v>
      </c>
      <c r="C45" s="1" t="s">
        <v>336</v>
      </c>
      <c r="D45" s="35" t="s">
        <v>337</v>
      </c>
      <c r="E45" s="1" t="s">
        <v>338</v>
      </c>
    </row>
    <row r="46" spans="1:5">
      <c r="A46" s="1">
        <v>45</v>
      </c>
      <c r="B46" s="1" t="s">
        <v>339</v>
      </c>
      <c r="C46" s="1" t="s">
        <v>340</v>
      </c>
      <c r="D46" s="35" t="s">
        <v>341</v>
      </c>
      <c r="E46" s="1" t="s">
        <v>342</v>
      </c>
    </row>
    <row r="47" spans="1:5">
      <c r="A47" s="1">
        <v>46</v>
      </c>
      <c r="B47" s="1" t="s">
        <v>343</v>
      </c>
      <c r="C47" s="1" t="s">
        <v>344</v>
      </c>
      <c r="D47" s="35" t="s">
        <v>345</v>
      </c>
      <c r="E47" s="1" t="s">
        <v>346</v>
      </c>
    </row>
    <row r="48" spans="1:5">
      <c r="A48" s="1">
        <v>47</v>
      </c>
      <c r="B48" s="1" t="s">
        <v>347</v>
      </c>
      <c r="C48" s="1" t="s">
        <v>348</v>
      </c>
      <c r="D48" s="35" t="s">
        <v>349</v>
      </c>
      <c r="E48" s="1" t="s">
        <v>350</v>
      </c>
    </row>
    <row r="49" spans="1:5">
      <c r="A49" s="1">
        <v>48</v>
      </c>
      <c r="B49" s="1" t="s">
        <v>351</v>
      </c>
      <c r="C49" s="1" t="s">
        <v>352</v>
      </c>
      <c r="D49" s="35" t="s">
        <v>353</v>
      </c>
      <c r="E49" s="1" t="s">
        <v>354</v>
      </c>
    </row>
    <row r="50" spans="1:5">
      <c r="A50" s="1">
        <v>49</v>
      </c>
      <c r="B50" s="1" t="s">
        <v>355</v>
      </c>
      <c r="C50" s="1" t="s">
        <v>356</v>
      </c>
      <c r="D50" s="35" t="s">
        <v>357</v>
      </c>
      <c r="E50" s="1" t="s">
        <v>238</v>
      </c>
    </row>
    <row r="51" spans="1:5">
      <c r="A51" s="1">
        <v>50</v>
      </c>
      <c r="B51" s="1" t="s">
        <v>358</v>
      </c>
      <c r="C51" s="1" t="s">
        <v>359</v>
      </c>
      <c r="D51" s="35" t="s">
        <v>360</v>
      </c>
      <c r="E51" s="1" t="s">
        <v>361</v>
      </c>
    </row>
    <row r="52" spans="1:5">
      <c r="A52" s="1">
        <v>51</v>
      </c>
      <c r="B52" s="1" t="s">
        <v>362</v>
      </c>
      <c r="C52" s="1" t="s">
        <v>363</v>
      </c>
      <c r="D52" s="35" t="s">
        <v>364</v>
      </c>
      <c r="E52" s="1" t="s">
        <v>176</v>
      </c>
    </row>
    <row r="53" spans="1:5">
      <c r="A53" s="1">
        <v>52</v>
      </c>
      <c r="B53" s="1" t="s">
        <v>365</v>
      </c>
      <c r="C53" s="1" t="s">
        <v>366</v>
      </c>
      <c r="D53" s="35" t="s">
        <v>367</v>
      </c>
      <c r="E53" s="1" t="s">
        <v>180</v>
      </c>
    </row>
    <row r="54" spans="1:5">
      <c r="A54" s="1">
        <v>53</v>
      </c>
      <c r="B54" s="1" t="s">
        <v>368</v>
      </c>
      <c r="C54" s="1" t="s">
        <v>369</v>
      </c>
      <c r="D54" s="35" t="s">
        <v>370</v>
      </c>
      <c r="E54" s="1" t="s">
        <v>184</v>
      </c>
    </row>
    <row r="55" spans="1:5">
      <c r="A55" s="1">
        <v>54</v>
      </c>
      <c r="B55" s="1" t="s">
        <v>371</v>
      </c>
      <c r="C55" s="1" t="s">
        <v>372</v>
      </c>
      <c r="D55" s="35" t="s">
        <v>373</v>
      </c>
      <c r="E55" s="1" t="s">
        <v>188</v>
      </c>
    </row>
    <row r="56" spans="1:5">
      <c r="A56" s="1">
        <v>55</v>
      </c>
      <c r="B56" s="1" t="s">
        <v>374</v>
      </c>
      <c r="C56" s="1" t="s">
        <v>375</v>
      </c>
      <c r="D56" s="35" t="s">
        <v>376</v>
      </c>
      <c r="E56" s="1" t="s">
        <v>192</v>
      </c>
    </row>
    <row r="57" spans="1:5">
      <c r="A57" s="1">
        <v>56</v>
      </c>
      <c r="B57" s="1" t="s">
        <v>377</v>
      </c>
      <c r="C57" s="1" t="s">
        <v>378</v>
      </c>
      <c r="D57" s="35" t="s">
        <v>379</v>
      </c>
      <c r="E57" s="36" t="s">
        <v>196</v>
      </c>
    </row>
    <row r="58" spans="1:5">
      <c r="A58" s="1">
        <v>57</v>
      </c>
      <c r="B58" s="1" t="s">
        <v>380</v>
      </c>
      <c r="C58" s="1" t="s">
        <v>381</v>
      </c>
      <c r="D58" s="35" t="s">
        <v>382</v>
      </c>
      <c r="E58" s="1" t="s">
        <v>200</v>
      </c>
    </row>
    <row r="59" spans="1:5">
      <c r="A59" s="1">
        <v>58</v>
      </c>
      <c r="B59" s="1" t="s">
        <v>383</v>
      </c>
      <c r="C59" s="1" t="s">
        <v>384</v>
      </c>
      <c r="D59" s="35" t="s">
        <v>385</v>
      </c>
      <c r="E59" s="36" t="s">
        <v>204</v>
      </c>
    </row>
    <row r="60" spans="1:5">
      <c r="A60" s="1">
        <v>59</v>
      </c>
      <c r="B60" s="1" t="s">
        <v>386</v>
      </c>
      <c r="C60" s="1" t="s">
        <v>387</v>
      </c>
      <c r="D60" s="35" t="s">
        <v>388</v>
      </c>
      <c r="E60" s="1" t="s">
        <v>208</v>
      </c>
    </row>
    <row r="61" spans="1:5">
      <c r="A61" s="1">
        <v>60</v>
      </c>
      <c r="B61" s="1" t="s">
        <v>389</v>
      </c>
      <c r="C61" s="1" t="s">
        <v>390</v>
      </c>
      <c r="D61" s="35" t="s">
        <v>391</v>
      </c>
      <c r="E61" s="1" t="s">
        <v>212</v>
      </c>
    </row>
    <row r="62" spans="1:5">
      <c r="A62" s="1">
        <v>61</v>
      </c>
      <c r="B62" s="1" t="s">
        <v>392</v>
      </c>
      <c r="C62" s="1" t="s">
        <v>393</v>
      </c>
      <c r="D62" s="35"/>
      <c r="E62" s="1" t="s">
        <v>216</v>
      </c>
    </row>
    <row r="63" spans="1:5">
      <c r="A63" s="1">
        <v>62</v>
      </c>
      <c r="B63" s="1" t="s">
        <v>394</v>
      </c>
      <c r="C63" s="1" t="s">
        <v>395</v>
      </c>
      <c r="D63" s="35"/>
      <c r="E63" s="36" t="s">
        <v>220</v>
      </c>
    </row>
    <row r="64" spans="1:5">
      <c r="A64" s="1">
        <v>63</v>
      </c>
      <c r="B64" s="1" t="s">
        <v>396</v>
      </c>
      <c r="C64" s="1" t="s">
        <v>397</v>
      </c>
      <c r="D64" s="35"/>
      <c r="E64" s="1" t="s">
        <v>224</v>
      </c>
    </row>
    <row r="65" spans="1:5">
      <c r="A65" s="1">
        <v>64</v>
      </c>
      <c r="B65" s="1" t="s">
        <v>398</v>
      </c>
      <c r="C65" s="1" t="s">
        <v>399</v>
      </c>
      <c r="D65" s="35"/>
      <c r="E65" s="1" t="s">
        <v>228</v>
      </c>
    </row>
    <row r="66" spans="1:5">
      <c r="A66" s="1">
        <v>65</v>
      </c>
      <c r="B66" s="1" t="s">
        <v>400</v>
      </c>
      <c r="C66" s="1" t="s">
        <v>401</v>
      </c>
      <c r="D66" s="35"/>
      <c r="E66" s="1" t="s">
        <v>232</v>
      </c>
    </row>
    <row r="67" spans="1:5">
      <c r="A67" s="1"/>
      <c r="B67" s="1"/>
      <c r="C67" s="1"/>
      <c r="D67" s="35"/>
      <c r="E67" s="36" t="s">
        <v>235</v>
      </c>
    </row>
    <row r="68" spans="1:5">
      <c r="A68" s="1"/>
      <c r="B68" s="1"/>
      <c r="C68" s="1"/>
      <c r="D68" s="35"/>
      <c r="E68" s="36" t="s">
        <v>239</v>
      </c>
    </row>
    <row r="69" spans="1:5">
      <c r="A69" s="1"/>
      <c r="B69" s="1"/>
      <c r="C69" s="1"/>
      <c r="D69" s="35"/>
      <c r="E69" s="1" t="s">
        <v>243</v>
      </c>
    </row>
    <row r="70" spans="1:5">
      <c r="A70" s="1"/>
      <c r="B70" s="1"/>
      <c r="C70" s="1"/>
      <c r="D70" s="35"/>
      <c r="E70" s="1" t="s">
        <v>247</v>
      </c>
    </row>
    <row r="71" spans="1:5">
      <c r="A71" s="1"/>
      <c r="B71" s="1"/>
      <c r="C71" s="1"/>
      <c r="D71" s="35"/>
      <c r="E71" s="1" t="s">
        <v>251</v>
      </c>
    </row>
    <row r="72" spans="1:5">
      <c r="A72" s="1"/>
      <c r="B72" s="1"/>
      <c r="C72" s="1"/>
      <c r="D72" s="35"/>
      <c r="E72" s="1" t="s">
        <v>255</v>
      </c>
    </row>
    <row r="73" spans="1:5">
      <c r="A73" s="1"/>
      <c r="B73" s="1"/>
      <c r="C73" s="1"/>
      <c r="D73" s="35"/>
      <c r="E73" s="36" t="s">
        <v>259</v>
      </c>
    </row>
    <row r="74" spans="1:5">
      <c r="A74" s="1"/>
      <c r="B74" s="1"/>
      <c r="C74" s="1"/>
      <c r="D74" s="35"/>
      <c r="E74" s="1" t="s">
        <v>263</v>
      </c>
    </row>
    <row r="75" spans="1:5">
      <c r="A75" s="1"/>
      <c r="B75" s="1"/>
      <c r="C75" s="1"/>
      <c r="D75" s="35"/>
      <c r="E75" s="1" t="s">
        <v>267</v>
      </c>
    </row>
    <row r="76" spans="1:5">
      <c r="A76" s="1"/>
      <c r="B76" s="1"/>
      <c r="C76" s="1"/>
      <c r="D76" s="35"/>
      <c r="E76" s="1" t="s">
        <v>270</v>
      </c>
    </row>
    <row r="77" spans="1:5">
      <c r="A77" s="1"/>
      <c r="B77" s="1"/>
      <c r="C77" s="1"/>
      <c r="D77" s="35"/>
      <c r="E77" s="1" t="s">
        <v>274</v>
      </c>
    </row>
    <row r="78" spans="1:5">
      <c r="A78" s="1"/>
      <c r="B78" s="1"/>
      <c r="C78" s="1"/>
      <c r="D78" s="35"/>
      <c r="E78" s="1" t="s">
        <v>278</v>
      </c>
    </row>
    <row r="79" spans="1:5">
      <c r="A79" s="1"/>
      <c r="B79" s="1"/>
      <c r="C79" s="1"/>
      <c r="D79" s="35"/>
      <c r="E79" s="1" t="s">
        <v>282</v>
      </c>
    </row>
    <row r="80" spans="1:5">
      <c r="A80" s="1"/>
      <c r="B80" s="1"/>
      <c r="C80" s="1"/>
      <c r="D80" s="35"/>
      <c r="E80" s="1" t="s">
        <v>286</v>
      </c>
    </row>
    <row r="81" spans="1:5">
      <c r="A81" s="1"/>
      <c r="B81" s="1"/>
      <c r="C81" s="1"/>
      <c r="D81" s="35"/>
      <c r="E81" s="36" t="s">
        <v>290</v>
      </c>
    </row>
    <row r="82" spans="1:5">
      <c r="A82" s="1"/>
      <c r="B82" s="1"/>
      <c r="C82" s="1"/>
      <c r="D82" s="35"/>
      <c r="E82" s="36" t="s">
        <v>294</v>
      </c>
    </row>
    <row r="83" spans="1:5">
      <c r="A83" s="1"/>
      <c r="B83" s="1"/>
      <c r="C83" s="1"/>
      <c r="D83" s="35"/>
      <c r="E83" s="1" t="s">
        <v>298</v>
      </c>
    </row>
    <row r="84" spans="1:5">
      <c r="A84" s="1"/>
      <c r="B84" s="1"/>
      <c r="C84" s="1"/>
      <c r="D84" s="35"/>
      <c r="E84" s="1" t="s">
        <v>301</v>
      </c>
    </row>
    <row r="85" spans="1:5">
      <c r="A85" s="1"/>
      <c r="B85" s="1"/>
      <c r="C85" s="1"/>
      <c r="D85" s="35"/>
      <c r="E85" s="1" t="s">
        <v>303</v>
      </c>
    </row>
    <row r="86" spans="1:5">
      <c r="A86" s="1"/>
      <c r="B86" s="1"/>
      <c r="C86" s="1"/>
      <c r="D86" s="35"/>
      <c r="E86" s="1" t="s">
        <v>307</v>
      </c>
    </row>
    <row r="87" spans="1:5">
      <c r="A87" s="1"/>
      <c r="B87" s="1"/>
      <c r="C87" s="1"/>
      <c r="D87" s="35"/>
      <c r="E87" s="1" t="s">
        <v>277</v>
      </c>
    </row>
    <row r="88" spans="1:5">
      <c r="A88" s="1"/>
      <c r="B88" s="1"/>
      <c r="C88" s="1"/>
      <c r="D88" s="35"/>
      <c r="E88" s="1" t="s">
        <v>313</v>
      </c>
    </row>
    <row r="89" spans="1:5">
      <c r="A89" s="1"/>
      <c r="B89" s="1"/>
      <c r="C89" s="1"/>
      <c r="D89" s="35"/>
      <c r="E89" s="1" t="s">
        <v>317</v>
      </c>
    </row>
    <row r="90" spans="1:5">
      <c r="A90" s="1"/>
      <c r="B90" s="1"/>
      <c r="C90" s="1"/>
      <c r="D90" s="35"/>
      <c r="E90" s="36" t="s">
        <v>321</v>
      </c>
    </row>
    <row r="91" spans="1:5">
      <c r="A91" s="1"/>
      <c r="B91" s="1"/>
      <c r="C91" s="1"/>
      <c r="D91" s="35"/>
      <c r="E91" s="36" t="s">
        <v>262</v>
      </c>
    </row>
    <row r="92" spans="1:5">
      <c r="A92" s="1"/>
      <c r="B92" s="1"/>
      <c r="C92" s="1"/>
      <c r="D92" s="35"/>
      <c r="E92" s="1" t="s">
        <v>328</v>
      </c>
    </row>
    <row r="93" spans="1:5">
      <c r="A93" s="1"/>
      <c r="B93" s="1"/>
      <c r="C93" s="1"/>
      <c r="D93" s="35"/>
      <c r="E93" s="1" t="s">
        <v>331</v>
      </c>
    </row>
    <row r="94" spans="1:5">
      <c r="A94" s="1"/>
      <c r="B94" s="1"/>
      <c r="C94" s="1"/>
      <c r="D94" s="35"/>
      <c r="E94" s="1" t="s">
        <v>334</v>
      </c>
    </row>
    <row r="95" spans="1:5">
      <c r="A95" s="1"/>
      <c r="B95" s="1"/>
      <c r="C95" s="1"/>
      <c r="D95" s="35"/>
      <c r="E95" s="1" t="s">
        <v>338</v>
      </c>
    </row>
    <row r="96" spans="1:5">
      <c r="A96" s="1"/>
      <c r="B96" s="1"/>
      <c r="C96" s="1"/>
      <c r="D96" s="35"/>
      <c r="E96" s="1" t="s">
        <v>342</v>
      </c>
    </row>
    <row r="97" spans="1:5">
      <c r="A97" s="1"/>
      <c r="B97" s="1"/>
      <c r="C97" s="1"/>
      <c r="D97" s="35"/>
      <c r="E97" s="1" t="s">
        <v>346</v>
      </c>
    </row>
    <row r="98" spans="1:5">
      <c r="A98" s="1"/>
      <c r="B98" s="1"/>
      <c r="C98" s="1"/>
      <c r="D98" s="35"/>
      <c r="E98" s="1" t="s">
        <v>350</v>
      </c>
    </row>
    <row r="99" spans="1:5">
      <c r="A99" s="1"/>
      <c r="B99" s="1"/>
      <c r="C99" s="1"/>
      <c r="D99" s="35"/>
      <c r="E99" s="1" t="s">
        <v>354</v>
      </c>
    </row>
    <row r="100" spans="1:5">
      <c r="A100" s="1"/>
      <c r="B100" s="1"/>
      <c r="C100" s="1"/>
      <c r="D100" s="35"/>
      <c r="E100" s="1" t="s">
        <v>238</v>
      </c>
    </row>
    <row r="101" spans="1:5">
      <c r="A101" s="1"/>
      <c r="B101" s="1"/>
      <c r="C101" s="1"/>
      <c r="D101" s="35"/>
      <c r="E101" s="1" t="s">
        <v>361</v>
      </c>
    </row>
    <row r="102" spans="1:5">
      <c r="A102" s="1"/>
      <c r="B102" s="1"/>
      <c r="C102" s="1"/>
      <c r="D102" s="35"/>
      <c r="E102" s="1" t="s">
        <v>402</v>
      </c>
    </row>
    <row r="103" spans="1:5">
      <c r="A103" s="1"/>
      <c r="B103" s="1"/>
      <c r="C103" s="1"/>
      <c r="D103" s="35"/>
      <c r="E103" s="1" t="s">
        <v>403</v>
      </c>
    </row>
    <row r="104" spans="1:5">
      <c r="A104" s="1"/>
      <c r="B104" s="1"/>
      <c r="C104" s="1"/>
      <c r="D104" s="35"/>
      <c r="E104" s="1" t="s">
        <v>404</v>
      </c>
    </row>
    <row r="105" spans="1:5">
      <c r="A105" s="1"/>
      <c r="B105" s="1"/>
      <c r="C105" s="1"/>
      <c r="D105" s="35"/>
      <c r="E105" s="1" t="s">
        <v>405</v>
      </c>
    </row>
    <row r="106" spans="1:5">
      <c r="A106" s="1"/>
      <c r="B106" s="1"/>
      <c r="C106" s="1"/>
      <c r="D106" s="35"/>
      <c r="E106" s="1" t="s">
        <v>406</v>
      </c>
    </row>
    <row r="107" spans="1:5">
      <c r="A107" s="1"/>
      <c r="B107" s="1"/>
      <c r="C107" s="1"/>
      <c r="D107" s="35"/>
      <c r="E107" s="1" t="s">
        <v>407</v>
      </c>
    </row>
    <row r="108" spans="1:5">
      <c r="A108" s="1"/>
      <c r="B108" s="1"/>
      <c r="C108" s="1"/>
      <c r="D108" s="35"/>
      <c r="E108" s="1" t="s">
        <v>408</v>
      </c>
    </row>
    <row r="109" spans="1:5">
      <c r="A109" s="1"/>
      <c r="B109" s="1"/>
      <c r="C109" s="1"/>
      <c r="D109" s="35"/>
      <c r="E109" s="1" t="s">
        <v>409</v>
      </c>
    </row>
    <row r="110" spans="1:5">
      <c r="A110" s="1"/>
      <c r="B110" s="1"/>
      <c r="C110" s="1"/>
      <c r="D110" s="35"/>
      <c r="E110" s="1" t="s">
        <v>410</v>
      </c>
    </row>
    <row r="111" spans="1:5">
      <c r="A111" s="1"/>
      <c r="B111" s="1"/>
      <c r="C111" s="1"/>
      <c r="D111" s="35"/>
      <c r="E111" s="1" t="s">
        <v>411</v>
      </c>
    </row>
    <row r="112" spans="1:5">
      <c r="A112" s="1"/>
      <c r="B112" s="1"/>
      <c r="C112" s="1"/>
      <c r="D112" s="35"/>
      <c r="E112" s="1" t="s">
        <v>412</v>
      </c>
    </row>
    <row r="113" spans="1:5">
      <c r="A113" s="1"/>
      <c r="B113" s="1"/>
      <c r="C113" s="1"/>
      <c r="D113" s="35"/>
      <c r="E113" s="1" t="s">
        <v>413</v>
      </c>
    </row>
    <row r="114" spans="1:5">
      <c r="A114" s="1"/>
      <c r="B114" s="1"/>
      <c r="C114" s="1"/>
      <c r="D114" s="35"/>
      <c r="E114" s="1" t="s">
        <v>414</v>
      </c>
    </row>
    <row r="115" spans="1:5">
      <c r="A115" s="1"/>
      <c r="B115" s="1"/>
      <c r="C115" s="1"/>
      <c r="D115" s="35"/>
      <c r="E115" s="1" t="s">
        <v>415</v>
      </c>
    </row>
    <row r="116" spans="1:5">
      <c r="A116" s="1"/>
      <c r="B116" s="1"/>
      <c r="C116" s="1"/>
      <c r="D116" s="35"/>
      <c r="E116" s="1" t="s">
        <v>416</v>
      </c>
    </row>
    <row r="117" spans="1:5">
      <c r="A117" s="1"/>
      <c r="B117" s="1"/>
      <c r="C117" s="1"/>
      <c r="D117" s="35"/>
      <c r="E117" s="1" t="s">
        <v>250</v>
      </c>
    </row>
    <row r="118" spans="1:5">
      <c r="A118" s="1"/>
      <c r="B118" s="1"/>
      <c r="C118" s="1"/>
      <c r="D118" s="35"/>
      <c r="E118" s="1" t="s">
        <v>417</v>
      </c>
    </row>
    <row r="119" spans="1:5">
      <c r="A119" s="1"/>
      <c r="B119" s="1"/>
      <c r="C119" s="1"/>
      <c r="D119" s="35"/>
      <c r="E119" s="1" t="s">
        <v>418</v>
      </c>
    </row>
    <row r="120" spans="1:5">
      <c r="A120" s="1"/>
      <c r="B120" s="1"/>
      <c r="C120" s="1"/>
      <c r="D120" s="35"/>
      <c r="E120" s="1" t="s">
        <v>419</v>
      </c>
    </row>
    <row r="121" spans="1:5">
      <c r="A121" s="1"/>
      <c r="B121" s="1"/>
      <c r="C121" s="1"/>
      <c r="D121" s="35"/>
      <c r="E121" s="1" t="s">
        <v>420</v>
      </c>
    </row>
    <row r="122" spans="1:5">
      <c r="A122" s="1"/>
      <c r="B122" s="1"/>
      <c r="C122" s="1"/>
      <c r="D122" s="35"/>
      <c r="E122" s="1" t="s">
        <v>421</v>
      </c>
    </row>
    <row r="123" spans="1:5">
      <c r="A123" s="1"/>
      <c r="B123" s="1"/>
      <c r="C123" s="1"/>
      <c r="D123" s="35"/>
      <c r="E123" s="1" t="s">
        <v>422</v>
      </c>
    </row>
    <row r="124" spans="1:5">
      <c r="A124" s="1"/>
      <c r="B124" s="1"/>
      <c r="C124" s="1"/>
      <c r="D124" s="35"/>
      <c r="E124" s="1" t="s">
        <v>423</v>
      </c>
    </row>
    <row r="125" spans="1:5">
      <c r="A125" s="1"/>
      <c r="B125" s="1"/>
      <c r="C125" s="1"/>
      <c r="D125" s="35"/>
      <c r="E125" s="1" t="s">
        <v>424</v>
      </c>
    </row>
    <row r="126" spans="1:5">
      <c r="A126" s="1"/>
      <c r="B126" s="1"/>
      <c r="C126" s="1"/>
      <c r="D126" s="35"/>
      <c r="E126" s="1" t="s">
        <v>425</v>
      </c>
    </row>
    <row r="127" spans="1:5">
      <c r="A127" s="1"/>
      <c r="B127" s="1"/>
      <c r="C127" s="1"/>
      <c r="D127" s="35"/>
      <c r="E127" s="1" t="s">
        <v>274</v>
      </c>
    </row>
    <row r="128" spans="1:5">
      <c r="A128" s="1"/>
      <c r="B128" s="1"/>
      <c r="C128" s="1"/>
      <c r="D128" s="35"/>
      <c r="E128" s="1" t="s">
        <v>426</v>
      </c>
    </row>
    <row r="129" spans="1:5">
      <c r="A129" s="1"/>
      <c r="B129" s="1"/>
      <c r="C129" s="1"/>
      <c r="D129" s="35"/>
      <c r="E129" s="1" t="s">
        <v>427</v>
      </c>
    </row>
    <row r="130" spans="1:5">
      <c r="A130" s="1"/>
      <c r="B130" s="1"/>
      <c r="C130" s="1"/>
      <c r="D130" s="35"/>
      <c r="E130" s="1" t="s">
        <v>428</v>
      </c>
    </row>
    <row r="131" spans="1:5">
      <c r="A131" s="1"/>
      <c r="B131" s="1"/>
      <c r="C131" s="1"/>
      <c r="D131" s="35"/>
      <c r="E131" s="1" t="s">
        <v>429</v>
      </c>
    </row>
    <row r="132" spans="1:5">
      <c r="A132" s="1"/>
      <c r="B132" s="1"/>
      <c r="C132" s="1"/>
      <c r="D132" s="35"/>
      <c r="E132" s="1" t="s">
        <v>430</v>
      </c>
    </row>
    <row r="133" spans="1:5">
      <c r="A133" s="1"/>
      <c r="B133" s="1"/>
      <c r="C133" s="1"/>
      <c r="D133" s="35"/>
      <c r="E133" s="1" t="s">
        <v>431</v>
      </c>
    </row>
    <row r="134" spans="1:5">
      <c r="A134" s="1"/>
      <c r="B134" s="1"/>
      <c r="C134" s="1"/>
      <c r="D134" s="35"/>
      <c r="E134" s="1" t="s">
        <v>393</v>
      </c>
    </row>
    <row r="135" spans="1:5">
      <c r="A135" s="1"/>
      <c r="B135" s="1"/>
      <c r="C135" s="1"/>
      <c r="D135" s="35"/>
      <c r="E135" s="1" t="s">
        <v>432</v>
      </c>
    </row>
    <row r="136" spans="1:5">
      <c r="A136" s="1"/>
      <c r="B136" s="1"/>
      <c r="C136" s="1"/>
      <c r="D136" s="35"/>
      <c r="E136" s="1" t="s">
        <v>433</v>
      </c>
    </row>
    <row r="137" spans="1:5">
      <c r="A137" s="1"/>
      <c r="B137" s="1"/>
      <c r="C137" s="1"/>
      <c r="D137" s="35"/>
      <c r="E137" s="1" t="s">
        <v>434</v>
      </c>
    </row>
    <row r="138" spans="1:5">
      <c r="A138" s="1"/>
      <c r="B138" s="1"/>
      <c r="C138" s="1"/>
      <c r="D138" s="35"/>
      <c r="E138" s="1" t="s">
        <v>435</v>
      </c>
    </row>
    <row r="139" spans="1:5">
      <c r="A139" s="1"/>
      <c r="B139" s="1"/>
      <c r="C139" s="1"/>
      <c r="D139" s="35"/>
      <c r="E139" s="1" t="s">
        <v>436</v>
      </c>
    </row>
    <row r="140" spans="1:5">
      <c r="A140" s="1"/>
      <c r="B140" s="1"/>
      <c r="C140" s="1"/>
      <c r="D140" s="35"/>
      <c r="E140" s="1" t="s">
        <v>437</v>
      </c>
    </row>
    <row r="141" spans="1:5">
      <c r="A141" s="1"/>
      <c r="B141" s="1"/>
      <c r="C141" s="1"/>
      <c r="D141" s="35"/>
      <c r="E141" s="1" t="s">
        <v>438</v>
      </c>
    </row>
    <row r="142" spans="1:5">
      <c r="A142" s="1"/>
      <c r="B142" s="1"/>
      <c r="C142" s="1"/>
      <c r="D142" s="35"/>
      <c r="E142" s="1" t="s">
        <v>439</v>
      </c>
    </row>
    <row r="143" spans="1:5">
      <c r="A143" s="1"/>
      <c r="B143" s="1"/>
      <c r="C143" s="1"/>
      <c r="D143" s="35"/>
      <c r="E143" s="1" t="s">
        <v>440</v>
      </c>
    </row>
    <row r="144" spans="1:5">
      <c r="A144" s="1"/>
      <c r="B144" s="1"/>
      <c r="C144" s="1"/>
      <c r="D144" s="35"/>
      <c r="E144" s="1" t="s">
        <v>441</v>
      </c>
    </row>
    <row r="145" spans="1:5">
      <c r="A145" s="1"/>
      <c r="B145" s="1"/>
      <c r="C145" s="1"/>
      <c r="D145" s="35"/>
      <c r="E145" s="1" t="s">
        <v>442</v>
      </c>
    </row>
    <row r="146" spans="1:5">
      <c r="A146" s="1"/>
      <c r="B146" s="1"/>
      <c r="C146" s="1"/>
      <c r="D146" s="35"/>
      <c r="E146" s="1" t="s">
        <v>337</v>
      </c>
    </row>
    <row r="147" spans="1:5">
      <c r="A147" s="1"/>
      <c r="B147" s="1"/>
      <c r="C147" s="1"/>
      <c r="D147" s="35"/>
      <c r="E147" s="1" t="s">
        <v>443</v>
      </c>
    </row>
    <row r="148" spans="1:5">
      <c r="A148" s="1"/>
      <c r="B148" s="1"/>
      <c r="C148" s="1"/>
      <c r="D148" s="35"/>
      <c r="E148" s="1" t="s">
        <v>444</v>
      </c>
    </row>
    <row r="149" spans="1:5">
      <c r="A149" s="1"/>
      <c r="B149" s="1"/>
      <c r="C149" s="1"/>
      <c r="D149" s="35"/>
      <c r="E149" s="1" t="s">
        <v>445</v>
      </c>
    </row>
    <row r="150" spans="1:5">
      <c r="A150" s="1"/>
      <c r="B150" s="1"/>
      <c r="C150" s="1"/>
      <c r="D150" s="35"/>
      <c r="E150" s="1" t="s">
        <v>446</v>
      </c>
    </row>
    <row r="151" spans="1:5">
      <c r="D151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D12"/>
  <sheetViews>
    <sheetView workbookViewId="0">
      <selection activeCell="E14" sqref="E14"/>
    </sheetView>
  </sheetViews>
  <sheetFormatPr defaultRowHeight="15"/>
  <cols>
    <col min="3" max="3" width="17.42578125" customWidth="1"/>
    <col min="4" max="4" width="9.5703125" customWidth="1"/>
  </cols>
  <sheetData>
    <row r="2" spans="2:4">
      <c r="D2" t="s">
        <v>21</v>
      </c>
    </row>
    <row r="3" spans="2:4">
      <c r="B3" t="s">
        <v>23</v>
      </c>
      <c r="C3" s="1" t="s">
        <v>24</v>
      </c>
      <c r="D3" s="1">
        <v>78.599999999999994</v>
      </c>
    </row>
    <row r="4" spans="2:4">
      <c r="C4" s="1" t="s">
        <v>25</v>
      </c>
      <c r="D4" s="1">
        <v>79.84</v>
      </c>
    </row>
    <row r="6" spans="2:4">
      <c r="C6" s="1" t="s">
        <v>26</v>
      </c>
      <c r="D6" s="4">
        <v>1.01</v>
      </c>
    </row>
    <row r="9" spans="2:4">
      <c r="B9" t="s">
        <v>27</v>
      </c>
      <c r="C9" s="1" t="s">
        <v>28</v>
      </c>
      <c r="D9" s="1">
        <v>78.599999999999994</v>
      </c>
    </row>
    <row r="10" spans="2:4">
      <c r="C10" s="1" t="s">
        <v>24</v>
      </c>
      <c r="D10" s="1">
        <v>3.34</v>
      </c>
    </row>
    <row r="12" spans="2:4">
      <c r="C12" s="1" t="s">
        <v>29</v>
      </c>
      <c r="D12" s="4">
        <f>D10/D9</f>
        <v>4.2493638676844782E-2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E16"/>
  <sheetViews>
    <sheetView workbookViewId="0">
      <selection activeCell="F15" sqref="F15"/>
    </sheetView>
  </sheetViews>
  <sheetFormatPr defaultRowHeight="15"/>
  <cols>
    <col min="3" max="3" width="9.140625" bestFit="1" customWidth="1"/>
    <col min="4" max="4" width="9.85546875" bestFit="1" customWidth="1"/>
    <col min="5" max="5" width="8.42578125" bestFit="1" customWidth="1"/>
  </cols>
  <sheetData>
    <row r="3" spans="2:5">
      <c r="B3" t="s">
        <v>23</v>
      </c>
      <c r="C3" t="s">
        <v>30</v>
      </c>
      <c r="E3" t="s">
        <v>36</v>
      </c>
    </row>
    <row r="4" spans="2:5">
      <c r="B4" t="s">
        <v>32</v>
      </c>
      <c r="C4" s="1" t="s">
        <v>31</v>
      </c>
      <c r="D4" s="1" t="s">
        <v>33</v>
      </c>
      <c r="E4" s="1" t="s">
        <v>34</v>
      </c>
    </row>
    <row r="5" spans="2:5">
      <c r="C5" s="1">
        <v>78</v>
      </c>
      <c r="D5" s="1">
        <v>40</v>
      </c>
      <c r="E5" s="4">
        <f>D5/C5</f>
        <v>0.51282051282051277</v>
      </c>
    </row>
    <row r="6" spans="2:5">
      <c r="B6" t="s">
        <v>35</v>
      </c>
      <c r="C6" s="1" t="s">
        <v>31</v>
      </c>
      <c r="D6" s="1" t="s">
        <v>33</v>
      </c>
      <c r="E6" s="1" t="s">
        <v>34</v>
      </c>
    </row>
    <row r="7" spans="2:5">
      <c r="C7" s="1">
        <v>4.16</v>
      </c>
      <c r="D7" s="1">
        <v>1.71</v>
      </c>
      <c r="E7" s="4">
        <v>0.41</v>
      </c>
    </row>
    <row r="8" spans="2:5">
      <c r="B8" t="s">
        <v>16</v>
      </c>
      <c r="C8" s="1">
        <f>C5+C7</f>
        <v>82.16</v>
      </c>
      <c r="D8" s="1">
        <f>D5+D7</f>
        <v>41.71</v>
      </c>
      <c r="E8" s="4">
        <f>D8/C8</f>
        <v>0.50766796494644595</v>
      </c>
    </row>
    <row r="11" spans="2:5">
      <c r="B11" t="s">
        <v>27</v>
      </c>
      <c r="C11" t="s">
        <v>37</v>
      </c>
      <c r="E11" t="s">
        <v>36</v>
      </c>
    </row>
    <row r="12" spans="2:5">
      <c r="B12" t="s">
        <v>32</v>
      </c>
      <c r="C12" s="1" t="s">
        <v>31</v>
      </c>
      <c r="D12" s="1" t="s">
        <v>33</v>
      </c>
      <c r="E12" s="1" t="s">
        <v>34</v>
      </c>
    </row>
    <row r="13" spans="2:5">
      <c r="C13" s="1"/>
      <c r="D13" s="1"/>
      <c r="E13" s="4" t="e">
        <f>D13/C13</f>
        <v>#DIV/0!</v>
      </c>
    </row>
    <row r="14" spans="2:5">
      <c r="B14" t="s">
        <v>35</v>
      </c>
      <c r="C14" s="1" t="s">
        <v>31</v>
      </c>
      <c r="D14" s="1" t="s">
        <v>33</v>
      </c>
      <c r="E14" s="1" t="s">
        <v>34</v>
      </c>
    </row>
    <row r="15" spans="2:5">
      <c r="C15" s="1">
        <v>13.8</v>
      </c>
      <c r="D15" s="1">
        <v>1.351</v>
      </c>
      <c r="E15" s="4">
        <f>D15/C15</f>
        <v>9.789855072463767E-2</v>
      </c>
    </row>
    <row r="16" spans="2:5">
      <c r="B16" t="s">
        <v>16</v>
      </c>
      <c r="C16" s="1">
        <f>C13+C15</f>
        <v>13.8</v>
      </c>
      <c r="D16" s="1">
        <f>D13+D15</f>
        <v>1.351</v>
      </c>
      <c r="E16" s="4">
        <f>D16/C16</f>
        <v>9.789855072463767E-2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D12" sqref="D12"/>
    </sheetView>
  </sheetViews>
  <sheetFormatPr defaultRowHeight="15"/>
  <cols>
    <col min="2" max="2" width="26.42578125" bestFit="1" customWidth="1"/>
  </cols>
  <sheetData>
    <row r="2" spans="1:3">
      <c r="A2" t="s">
        <v>23</v>
      </c>
      <c r="B2" t="s">
        <v>38</v>
      </c>
    </row>
    <row r="4" spans="1:3">
      <c r="B4" s="1" t="s">
        <v>39</v>
      </c>
      <c r="C4" s="1">
        <v>161</v>
      </c>
    </row>
    <row r="5" spans="1:3">
      <c r="B5" s="1" t="s">
        <v>40</v>
      </c>
      <c r="C5" s="1">
        <v>105</v>
      </c>
    </row>
    <row r="7" spans="1:3">
      <c r="C7" s="5">
        <f>C4/C5</f>
        <v>1.5333333333333334</v>
      </c>
    </row>
    <row r="9" spans="1:3">
      <c r="A9" t="s">
        <v>27</v>
      </c>
      <c r="B9" s="1" t="s">
        <v>41</v>
      </c>
      <c r="C9" s="1">
        <v>40</v>
      </c>
    </row>
    <row r="10" spans="1:3">
      <c r="B10" s="1" t="s">
        <v>42</v>
      </c>
      <c r="C10" s="1">
        <v>33</v>
      </c>
    </row>
    <row r="12" spans="1:3">
      <c r="C12" s="5">
        <f>C9/C10</f>
        <v>1.2121212121212122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E14"/>
  <sheetViews>
    <sheetView workbookViewId="0">
      <selection activeCell="F16" sqref="F16"/>
    </sheetView>
  </sheetViews>
  <sheetFormatPr defaultRowHeight="15"/>
  <cols>
    <col min="3" max="3" width="18.85546875" bestFit="1" customWidth="1"/>
    <col min="4" max="4" width="15.42578125" bestFit="1" customWidth="1"/>
  </cols>
  <sheetData>
    <row r="3" spans="1:5">
      <c r="B3" t="s">
        <v>23</v>
      </c>
    </row>
    <row r="4" spans="1:5">
      <c r="B4" s="1" t="s">
        <v>47</v>
      </c>
      <c r="C4" s="1" t="s">
        <v>44</v>
      </c>
      <c r="D4" s="1" t="s">
        <v>45</v>
      </c>
      <c r="E4" s="1" t="s">
        <v>46</v>
      </c>
    </row>
    <row r="5" spans="1:5">
      <c r="A5">
        <v>1</v>
      </c>
      <c r="B5" s="1" t="s">
        <v>43</v>
      </c>
      <c r="C5" s="1">
        <v>4</v>
      </c>
      <c r="D5" s="1">
        <v>4</v>
      </c>
      <c r="E5" s="4">
        <f>D5/C5</f>
        <v>1</v>
      </c>
    </row>
    <row r="6" spans="1:5">
      <c r="A6">
        <v>2</v>
      </c>
      <c r="B6" s="1" t="s">
        <v>48</v>
      </c>
      <c r="C6" s="1">
        <v>25</v>
      </c>
      <c r="D6" s="1">
        <v>25</v>
      </c>
      <c r="E6" s="4">
        <f>D6/C6</f>
        <v>1</v>
      </c>
    </row>
    <row r="7" spans="1:5">
      <c r="B7" s="1" t="s">
        <v>19</v>
      </c>
      <c r="C7" s="1">
        <f>C5+C6</f>
        <v>29</v>
      </c>
      <c r="D7" s="1">
        <f>D5+D6</f>
        <v>29</v>
      </c>
      <c r="E7" s="4">
        <f>D7/C7</f>
        <v>1</v>
      </c>
    </row>
    <row r="10" spans="1:5">
      <c r="B10" t="s">
        <v>27</v>
      </c>
    </row>
    <row r="11" spans="1:5">
      <c r="B11" s="1" t="s">
        <v>47</v>
      </c>
      <c r="C11" s="1" t="s">
        <v>44</v>
      </c>
      <c r="D11" s="1" t="s">
        <v>49</v>
      </c>
      <c r="E11" s="1" t="s">
        <v>46</v>
      </c>
    </row>
    <row r="12" spans="1:5">
      <c r="A12">
        <v>1</v>
      </c>
      <c r="B12" s="1" t="s">
        <v>43</v>
      </c>
      <c r="C12" s="1">
        <v>4</v>
      </c>
      <c r="D12" s="1">
        <v>2</v>
      </c>
      <c r="E12" s="4">
        <f>D12/C12</f>
        <v>0.5</v>
      </c>
    </row>
    <row r="13" spans="1:5">
      <c r="A13">
        <v>2</v>
      </c>
      <c r="B13" s="1" t="s">
        <v>48</v>
      </c>
      <c r="C13" s="1">
        <v>25</v>
      </c>
      <c r="D13" s="1">
        <v>17</v>
      </c>
      <c r="E13" s="4">
        <f>D13/C13</f>
        <v>0.68</v>
      </c>
    </row>
    <row r="14" spans="1:5">
      <c r="B14" s="1" t="s">
        <v>19</v>
      </c>
      <c r="C14" s="1">
        <f>C12+C13</f>
        <v>29</v>
      </c>
      <c r="D14" s="1">
        <f>D12+D13</f>
        <v>19</v>
      </c>
      <c r="E14" s="4">
        <f>D14/C14</f>
        <v>0.65517241379310343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E9"/>
  <sheetViews>
    <sheetView workbookViewId="0">
      <selection activeCell="D5" sqref="D5"/>
    </sheetView>
  </sheetViews>
  <sheetFormatPr defaultRowHeight="15"/>
  <cols>
    <col min="3" max="3" width="17.140625" customWidth="1"/>
    <col min="4" max="4" width="19.7109375" bestFit="1" customWidth="1"/>
  </cols>
  <sheetData>
    <row r="3" spans="2:5">
      <c r="B3" t="s">
        <v>23</v>
      </c>
    </row>
    <row r="4" spans="2:5">
      <c r="C4" s="1" t="s">
        <v>50</v>
      </c>
      <c r="D4" s="1" t="s">
        <v>51</v>
      </c>
      <c r="E4" s="1" t="s">
        <v>52</v>
      </c>
    </row>
    <row r="5" spans="2:5">
      <c r="C5" s="1">
        <v>65</v>
      </c>
      <c r="D5" s="1">
        <v>25</v>
      </c>
      <c r="E5" s="4">
        <f>D5/C5</f>
        <v>0.38461538461538464</v>
      </c>
    </row>
    <row r="8" spans="2:5">
      <c r="B8" t="s">
        <v>27</v>
      </c>
      <c r="C8" t="s">
        <v>53</v>
      </c>
    </row>
    <row r="9" spans="2:5">
      <c r="C9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D16"/>
  <sheetViews>
    <sheetView workbookViewId="0">
      <selection activeCell="D16" sqref="D16"/>
    </sheetView>
  </sheetViews>
  <sheetFormatPr defaultRowHeight="15"/>
  <cols>
    <col min="3" max="3" width="33.85546875" bestFit="1" customWidth="1"/>
  </cols>
  <sheetData>
    <row r="3" spans="2:4">
      <c r="B3" t="s">
        <v>23</v>
      </c>
      <c r="C3" t="s">
        <v>54</v>
      </c>
    </row>
    <row r="5" spans="2:4">
      <c r="C5" s="1" t="s">
        <v>55</v>
      </c>
      <c r="D5" s="1" t="s">
        <v>63</v>
      </c>
    </row>
    <row r="6" spans="2:4">
      <c r="C6" s="1" t="s">
        <v>56</v>
      </c>
      <c r="D6" s="1" t="s">
        <v>63</v>
      </c>
    </row>
    <row r="7" spans="2:4">
      <c r="C7" s="1" t="s">
        <v>57</v>
      </c>
      <c r="D7" s="1" t="s">
        <v>63</v>
      </c>
    </row>
    <row r="8" spans="2:4">
      <c r="C8" s="1" t="s">
        <v>58</v>
      </c>
      <c r="D8" s="1" t="s">
        <v>63</v>
      </c>
    </row>
    <row r="11" spans="2:4">
      <c r="B11" t="s">
        <v>27</v>
      </c>
      <c r="C11" t="s">
        <v>59</v>
      </c>
    </row>
    <row r="13" spans="2:4">
      <c r="C13" s="1" t="s">
        <v>55</v>
      </c>
      <c r="D13" s="1" t="s">
        <v>63</v>
      </c>
    </row>
    <row r="14" spans="2:4">
      <c r="C14" s="1" t="s">
        <v>56</v>
      </c>
      <c r="D14" s="1" t="s">
        <v>63</v>
      </c>
    </row>
    <row r="15" spans="2:4">
      <c r="C15" s="1" t="s">
        <v>57</v>
      </c>
      <c r="D15" s="1" t="s">
        <v>63</v>
      </c>
    </row>
    <row r="16" spans="2:4">
      <c r="C16" s="1" t="s">
        <v>58</v>
      </c>
      <c r="D16" s="1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F6"/>
  <sheetViews>
    <sheetView workbookViewId="0">
      <selection activeCell="G1" sqref="G1"/>
    </sheetView>
  </sheetViews>
  <sheetFormatPr defaultRowHeight="15"/>
  <cols>
    <col min="6" max="7" width="55.7109375" customWidth="1"/>
  </cols>
  <sheetData>
    <row r="2" spans="3:6">
      <c r="C2" t="s">
        <v>60</v>
      </c>
    </row>
    <row r="3" spans="3:6">
      <c r="D3" t="s">
        <v>62</v>
      </c>
    </row>
    <row r="4" spans="3:6">
      <c r="C4" s="1" t="s">
        <v>61</v>
      </c>
      <c r="D4" s="1">
        <v>2</v>
      </c>
      <c r="F4" t="s">
        <v>65</v>
      </c>
    </row>
    <row r="5" spans="3:6">
      <c r="C5" s="1" t="s">
        <v>48</v>
      </c>
      <c r="D5" s="1">
        <v>2</v>
      </c>
    </row>
    <row r="6" spans="3:6">
      <c r="F6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Z75"/>
  <sheetViews>
    <sheetView topLeftCell="E1" workbookViewId="0">
      <selection activeCell="J16" sqref="J16"/>
    </sheetView>
  </sheetViews>
  <sheetFormatPr defaultColWidth="9.140625" defaultRowHeight="15"/>
  <cols>
    <col min="1" max="1" width="0" hidden="1" customWidth="1"/>
    <col min="2" max="2" width="10.7109375" bestFit="1" customWidth="1"/>
    <col min="3" max="3" width="5.5703125" bestFit="1" customWidth="1"/>
    <col min="4" max="4" width="46.140625" customWidth="1"/>
    <col min="5" max="5" width="11.85546875" bestFit="1" customWidth="1"/>
    <col min="6" max="6" width="11.5703125" bestFit="1" customWidth="1"/>
    <col min="7" max="7" width="0" hidden="1" customWidth="1"/>
    <col min="8" max="8" width="19" customWidth="1"/>
    <col min="9" max="9" width="21" customWidth="1"/>
    <col min="10" max="10" width="31.140625" customWidth="1"/>
    <col min="11" max="12" width="10.42578125" bestFit="1" customWidth="1"/>
    <col min="13" max="13" width="11.85546875" bestFit="1" customWidth="1"/>
    <col min="14" max="14" width="20.140625" bestFit="1" customWidth="1"/>
    <col min="15" max="15" width="5.28515625" bestFit="1" customWidth="1"/>
    <col min="16" max="16" width="3.5703125" hidden="1" customWidth="1"/>
    <col min="17" max="17" width="4.5703125" hidden="1" customWidth="1"/>
    <col min="18" max="18" width="4.28515625" hidden="1" customWidth="1"/>
    <col min="19" max="19" width="4.85546875" hidden="1" customWidth="1"/>
    <col min="20" max="20" width="4.5703125" hidden="1" customWidth="1"/>
    <col min="21" max="21" width="3.42578125" hidden="1" customWidth="1"/>
    <col min="22" max="24" width="3.140625" hidden="1" customWidth="1"/>
    <col min="25" max="26" width="5.140625" bestFit="1" customWidth="1"/>
    <col min="27" max="32" width="3.140625" hidden="1" customWidth="1"/>
    <col min="33" max="33" width="5" bestFit="1" customWidth="1"/>
    <col min="34" max="35" width="5.140625" bestFit="1" customWidth="1"/>
    <col min="36" max="36" width="3.140625" hidden="1" customWidth="1"/>
    <col min="37" max="37" width="7.7109375" bestFit="1" customWidth="1"/>
    <col min="38" max="38" width="9.140625" hidden="1" customWidth="1"/>
    <col min="39" max="39" width="7.7109375" bestFit="1" customWidth="1"/>
    <col min="40" max="49" width="3.140625" hidden="1" customWidth="1"/>
    <col min="50" max="50" width="11.140625" bestFit="1" customWidth="1"/>
    <col min="51" max="51" width="20.140625" bestFit="1" customWidth="1"/>
    <col min="52" max="52" width="5.42578125" bestFit="1" customWidth="1"/>
    <col min="53" max="53" width="5.5703125" bestFit="1" customWidth="1"/>
    <col min="54" max="54" width="3.140625" hidden="1" customWidth="1"/>
    <col min="55" max="55" width="14.85546875" customWidth="1"/>
    <col min="56" max="56" width="6.42578125" bestFit="1" customWidth="1"/>
    <col min="57" max="57" width="5.42578125" bestFit="1" customWidth="1"/>
    <col min="58" max="58" width="11.85546875" bestFit="1" customWidth="1"/>
    <col min="59" max="60" width="24.7109375" customWidth="1"/>
  </cols>
  <sheetData>
    <row r="1" spans="1:104">
      <c r="H1">
        <v>2</v>
      </c>
      <c r="O1" s="6"/>
    </row>
    <row r="2" spans="1:104">
      <c r="B2" t="s">
        <v>66</v>
      </c>
      <c r="C2" t="s">
        <v>66</v>
      </c>
      <c r="D2" t="s">
        <v>66</v>
      </c>
      <c r="E2" t="s">
        <v>66</v>
      </c>
      <c r="H2" s="7" t="s">
        <v>66</v>
      </c>
      <c r="I2" s="7"/>
      <c r="J2" s="7"/>
      <c r="K2" s="8" t="s">
        <v>66</v>
      </c>
      <c r="L2" s="8" t="s">
        <v>66</v>
      </c>
      <c r="M2" s="8"/>
      <c r="N2" s="8"/>
      <c r="O2" s="8" t="s">
        <v>66</v>
      </c>
      <c r="Y2" s="7" t="s">
        <v>66</v>
      </c>
      <c r="Z2" s="7" t="s">
        <v>66</v>
      </c>
      <c r="AA2" s="9"/>
      <c r="AB2" s="9"/>
      <c r="AC2" s="9"/>
      <c r="AD2" s="9"/>
      <c r="AE2" s="9"/>
      <c r="AF2" s="9"/>
      <c r="AG2" s="7" t="s">
        <v>67</v>
      </c>
      <c r="AH2" s="7" t="s">
        <v>66</v>
      </c>
      <c r="AI2" s="7" t="s">
        <v>66</v>
      </c>
      <c r="AJ2" s="9" t="s">
        <v>67</v>
      </c>
      <c r="AK2" s="7" t="s">
        <v>66</v>
      </c>
      <c r="AL2" s="7"/>
      <c r="AM2" s="7" t="s">
        <v>66</v>
      </c>
      <c r="AN2" s="9"/>
      <c r="AO2" s="9"/>
      <c r="AP2" s="9"/>
      <c r="AQ2" s="9"/>
      <c r="AR2" s="9"/>
      <c r="AS2" s="9"/>
      <c r="AT2" s="9"/>
      <c r="AU2" s="9"/>
      <c r="AV2" s="9"/>
      <c r="AW2" s="9"/>
      <c r="AX2" s="7"/>
      <c r="AY2" s="7"/>
      <c r="AZ2" s="8" t="s">
        <v>66</v>
      </c>
      <c r="BA2" s="8" t="s">
        <v>66</v>
      </c>
      <c r="BB2" s="9"/>
      <c r="BC2" s="8" t="s">
        <v>66</v>
      </c>
      <c r="BD2" s="8" t="s">
        <v>66</v>
      </c>
      <c r="BE2" s="8" t="s">
        <v>66</v>
      </c>
      <c r="BF2" s="8"/>
      <c r="BG2" s="8"/>
      <c r="BH2" t="s">
        <v>66</v>
      </c>
      <c r="BI2" s="10" t="s">
        <v>68</v>
      </c>
      <c r="BJ2" s="10"/>
    </row>
    <row r="3" spans="1:104" s="22" customFormat="1">
      <c r="A3" s="11" t="s">
        <v>69</v>
      </c>
      <c r="B3" s="12" t="s">
        <v>70</v>
      </c>
      <c r="C3" s="12" t="s">
        <v>71</v>
      </c>
      <c r="D3" s="12" t="s">
        <v>72</v>
      </c>
      <c r="E3" s="12" t="s">
        <v>73</v>
      </c>
      <c r="F3" s="12" t="s">
        <v>74</v>
      </c>
      <c r="G3" s="13" t="s">
        <v>75</v>
      </c>
      <c r="H3" s="14" t="s">
        <v>76</v>
      </c>
      <c r="I3" s="15" t="s">
        <v>77</v>
      </c>
      <c r="J3" s="15" t="s">
        <v>78</v>
      </c>
      <c r="K3" s="16" t="s">
        <v>79</v>
      </c>
      <c r="L3" s="16" t="s">
        <v>80</v>
      </c>
      <c r="M3" s="17" t="s">
        <v>77</v>
      </c>
      <c r="N3" s="17" t="s">
        <v>78</v>
      </c>
      <c r="O3" s="17" t="s">
        <v>81</v>
      </c>
      <c r="P3" s="11" t="s">
        <v>82</v>
      </c>
      <c r="Q3" s="11" t="s">
        <v>83</v>
      </c>
      <c r="R3" s="11" t="s">
        <v>84</v>
      </c>
      <c r="S3" s="11" t="s">
        <v>85</v>
      </c>
      <c r="T3" s="11" t="s">
        <v>86</v>
      </c>
      <c r="U3" s="11" t="s">
        <v>87</v>
      </c>
      <c r="V3" s="11" t="s">
        <v>88</v>
      </c>
      <c r="W3" s="11" t="s">
        <v>89</v>
      </c>
      <c r="X3" s="11" t="s">
        <v>90</v>
      </c>
      <c r="Y3" s="18" t="s">
        <v>91</v>
      </c>
      <c r="Z3" s="18" t="s">
        <v>92</v>
      </c>
      <c r="AA3" s="19" t="s">
        <v>93</v>
      </c>
      <c r="AB3" s="19" t="s">
        <v>94</v>
      </c>
      <c r="AC3" s="19" t="s">
        <v>95</v>
      </c>
      <c r="AD3" s="19" t="s">
        <v>96</v>
      </c>
      <c r="AE3" s="19" t="s">
        <v>97</v>
      </c>
      <c r="AF3" s="19" t="s">
        <v>98</v>
      </c>
      <c r="AG3" s="20" t="s">
        <v>99</v>
      </c>
      <c r="AH3" s="18" t="s">
        <v>100</v>
      </c>
      <c r="AI3" s="18" t="s">
        <v>101</v>
      </c>
      <c r="AJ3" s="19" t="s">
        <v>102</v>
      </c>
      <c r="AK3" s="20" t="s">
        <v>103</v>
      </c>
      <c r="AL3" s="20" t="s">
        <v>104</v>
      </c>
      <c r="AM3" s="20" t="s">
        <v>105</v>
      </c>
      <c r="AN3" s="19" t="s">
        <v>106</v>
      </c>
      <c r="AO3" s="19" t="s">
        <v>107</v>
      </c>
      <c r="AP3" s="19" t="s">
        <v>108</v>
      </c>
      <c r="AQ3" s="19" t="s">
        <v>109</v>
      </c>
      <c r="AR3" s="19" t="s">
        <v>110</v>
      </c>
      <c r="AS3" s="19" t="s">
        <v>111</v>
      </c>
      <c r="AT3" s="19" t="s">
        <v>112</v>
      </c>
      <c r="AU3" s="19" t="s">
        <v>113</v>
      </c>
      <c r="AV3" s="19" t="s">
        <v>114</v>
      </c>
      <c r="AW3" s="19" t="s">
        <v>115</v>
      </c>
      <c r="AX3" s="15" t="s">
        <v>77</v>
      </c>
      <c r="AY3" s="15" t="s">
        <v>78</v>
      </c>
      <c r="AZ3" s="21" t="s">
        <v>116</v>
      </c>
      <c r="BA3" s="16" t="s">
        <v>117</v>
      </c>
      <c r="BB3" s="19" t="s">
        <v>118</v>
      </c>
      <c r="BC3" s="16" t="s">
        <v>119</v>
      </c>
      <c r="BD3" s="21" t="s">
        <v>120</v>
      </c>
      <c r="BE3" s="21" t="s">
        <v>121</v>
      </c>
      <c r="BF3" s="17" t="s">
        <v>77</v>
      </c>
      <c r="BG3" s="17" t="s">
        <v>78</v>
      </c>
      <c r="BH3" s="12" t="s">
        <v>122</v>
      </c>
      <c r="BI3" s="12" t="s">
        <v>123</v>
      </c>
      <c r="BJ3" s="12" t="s">
        <v>124</v>
      </c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</row>
    <row r="4" spans="1:104">
      <c r="A4" s="24"/>
      <c r="B4" s="1" t="s">
        <v>22</v>
      </c>
      <c r="C4" s="1" t="s">
        <v>125</v>
      </c>
      <c r="D4" s="25" t="s">
        <v>126</v>
      </c>
      <c r="E4" s="1">
        <v>605</v>
      </c>
      <c r="F4" s="25">
        <v>30106</v>
      </c>
      <c r="G4" s="24"/>
      <c r="H4" s="1" t="s">
        <v>127</v>
      </c>
      <c r="I4" s="26">
        <v>44812</v>
      </c>
      <c r="J4" s="1" t="s">
        <v>128</v>
      </c>
      <c r="K4" s="1">
        <v>45</v>
      </c>
      <c r="L4" s="1">
        <v>18</v>
      </c>
      <c r="M4" s="1"/>
      <c r="N4" s="1"/>
      <c r="O4" s="1">
        <v>9.23</v>
      </c>
      <c r="P4" s="24"/>
      <c r="Q4" s="24"/>
      <c r="R4" s="24"/>
      <c r="S4" s="24"/>
      <c r="T4" s="24"/>
      <c r="U4" s="24"/>
      <c r="V4" s="24"/>
      <c r="W4" s="24"/>
      <c r="X4" s="24"/>
      <c r="Y4" s="1">
        <v>40</v>
      </c>
      <c r="Z4" s="27">
        <v>38</v>
      </c>
      <c r="AA4" s="24"/>
      <c r="AB4" s="24"/>
      <c r="AC4" s="24"/>
      <c r="AD4" s="24"/>
      <c r="AE4" s="24"/>
      <c r="AF4" s="24"/>
      <c r="AG4" s="1">
        <v>8.8000000000000007</v>
      </c>
      <c r="AH4" s="1">
        <v>6.8</v>
      </c>
      <c r="AI4" s="1">
        <v>5.2</v>
      </c>
      <c r="AJ4" s="24"/>
      <c r="AK4" s="1">
        <f t="shared" ref="AK4:AK8" si="0">AI4/AH4*100</f>
        <v>76.47058823529413</v>
      </c>
      <c r="AL4" s="24"/>
      <c r="AM4" s="1">
        <f>AI4/O4*10000</f>
        <v>5633.8028169014087</v>
      </c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1"/>
      <c r="AY4" s="1"/>
      <c r="AZ4" s="1">
        <v>9</v>
      </c>
      <c r="BA4" s="1">
        <v>9</v>
      </c>
      <c r="BB4" s="24"/>
      <c r="BC4" s="1" t="s">
        <v>129</v>
      </c>
      <c r="BD4" s="1" t="s">
        <v>130</v>
      </c>
      <c r="BE4" s="1" t="s">
        <v>130</v>
      </c>
      <c r="BF4" s="1"/>
      <c r="BG4" s="1" t="s">
        <v>131</v>
      </c>
      <c r="BH4" s="1"/>
      <c r="BI4" s="1"/>
      <c r="BJ4" s="1"/>
    </row>
    <row r="5" spans="1:104">
      <c r="A5" s="24"/>
      <c r="B5" s="1" t="s">
        <v>22</v>
      </c>
      <c r="C5" s="1" t="s">
        <v>125</v>
      </c>
      <c r="D5" s="25" t="s">
        <v>132</v>
      </c>
      <c r="E5" s="1">
        <v>600</v>
      </c>
      <c r="F5" s="25">
        <v>30106</v>
      </c>
      <c r="G5" s="24"/>
      <c r="H5" s="26" t="s">
        <v>133</v>
      </c>
      <c r="I5" s="26">
        <v>44812</v>
      </c>
      <c r="J5" s="1" t="s">
        <v>128</v>
      </c>
      <c r="K5" s="1">
        <v>45</v>
      </c>
      <c r="L5" s="1">
        <v>18</v>
      </c>
      <c r="M5" s="1"/>
      <c r="N5" s="1"/>
      <c r="O5" s="1">
        <v>9.23</v>
      </c>
      <c r="P5" s="24"/>
      <c r="Q5" s="24"/>
      <c r="R5" s="24"/>
      <c r="S5" s="24"/>
      <c r="T5" s="24"/>
      <c r="U5" s="24"/>
      <c r="V5" s="24"/>
      <c r="W5" s="24"/>
      <c r="X5" s="24"/>
      <c r="Y5" s="1">
        <v>38</v>
      </c>
      <c r="Z5" s="27">
        <v>37</v>
      </c>
      <c r="AA5" s="24"/>
      <c r="AB5" s="24"/>
      <c r="AC5" s="24"/>
      <c r="AD5" s="24"/>
      <c r="AE5" s="24"/>
      <c r="AF5" s="24"/>
      <c r="AG5" s="1">
        <v>8.1</v>
      </c>
      <c r="AH5" s="1">
        <v>7.1</v>
      </c>
      <c r="AI5" s="1">
        <v>5.0999999999999996</v>
      </c>
      <c r="AJ5" s="24"/>
      <c r="AK5" s="1">
        <f t="shared" si="0"/>
        <v>71.830985915492946</v>
      </c>
      <c r="AL5" s="24"/>
      <c r="AM5" s="1">
        <f t="shared" ref="AM5:AM28" si="1">AI5/O5*10000</f>
        <v>5525.460455037919</v>
      </c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1"/>
      <c r="AY5" s="1"/>
      <c r="AZ5" s="1">
        <v>9</v>
      </c>
      <c r="BA5" s="1">
        <v>9</v>
      </c>
      <c r="BB5" s="24"/>
      <c r="BC5" s="1" t="s">
        <v>129</v>
      </c>
      <c r="BD5" s="1" t="s">
        <v>130</v>
      </c>
      <c r="BE5" s="1" t="s">
        <v>130</v>
      </c>
      <c r="BF5" s="1"/>
      <c r="BG5" s="1" t="s">
        <v>131</v>
      </c>
      <c r="BH5" s="1"/>
      <c r="BI5" s="1"/>
      <c r="BJ5" s="1"/>
    </row>
    <row r="6" spans="1:104">
      <c r="A6" s="24"/>
      <c r="B6" s="1" t="s">
        <v>22</v>
      </c>
      <c r="C6" s="1" t="s">
        <v>125</v>
      </c>
      <c r="D6" s="25" t="s">
        <v>134</v>
      </c>
      <c r="E6" s="1">
        <v>33</v>
      </c>
      <c r="F6" s="25">
        <v>31402</v>
      </c>
      <c r="G6" s="24"/>
      <c r="H6" s="26" t="s">
        <v>133</v>
      </c>
      <c r="I6" s="26">
        <v>44812</v>
      </c>
      <c r="J6" s="1" t="s">
        <v>128</v>
      </c>
      <c r="K6" s="1">
        <v>45</v>
      </c>
      <c r="L6" s="1">
        <v>18</v>
      </c>
      <c r="M6" s="1"/>
      <c r="N6" s="1"/>
      <c r="O6" s="1">
        <v>9.23</v>
      </c>
      <c r="P6" s="24"/>
      <c r="Q6" s="24"/>
      <c r="R6" s="24"/>
      <c r="S6" s="24"/>
      <c r="T6" s="24"/>
      <c r="U6" s="24"/>
      <c r="V6" s="24"/>
      <c r="W6" s="24"/>
      <c r="X6" s="24"/>
      <c r="Y6" s="1">
        <v>39</v>
      </c>
      <c r="Z6" s="27">
        <v>33</v>
      </c>
      <c r="AA6" s="24"/>
      <c r="AB6" s="24"/>
      <c r="AC6" s="24"/>
      <c r="AD6" s="24"/>
      <c r="AE6" s="24"/>
      <c r="AF6" s="24"/>
      <c r="AG6" s="1">
        <v>8.1999999999999993</v>
      </c>
      <c r="AH6" s="1">
        <v>6.9</v>
      </c>
      <c r="AI6" s="1">
        <v>4.5999999999999996</v>
      </c>
      <c r="AJ6" s="24"/>
      <c r="AK6" s="1">
        <f t="shared" si="0"/>
        <v>66.666666666666657</v>
      </c>
      <c r="AL6" s="24"/>
      <c r="AM6" s="1">
        <f t="shared" si="1"/>
        <v>4983.7486457204759</v>
      </c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1"/>
      <c r="AY6" s="1"/>
      <c r="AZ6" s="1">
        <v>9</v>
      </c>
      <c r="BA6" s="1">
        <v>9</v>
      </c>
      <c r="BB6" s="24"/>
      <c r="BC6" s="1" t="s">
        <v>129</v>
      </c>
      <c r="BD6" s="1" t="s">
        <v>130</v>
      </c>
      <c r="BE6" s="1" t="s">
        <v>130</v>
      </c>
      <c r="BF6" s="1"/>
      <c r="BG6" s="1" t="s">
        <v>135</v>
      </c>
      <c r="BH6" s="1"/>
      <c r="BI6" s="1"/>
      <c r="BJ6" s="1"/>
    </row>
    <row r="7" spans="1:104">
      <c r="A7" s="24"/>
      <c r="B7" s="1" t="s">
        <v>22</v>
      </c>
      <c r="C7" s="1" t="s">
        <v>125</v>
      </c>
      <c r="D7" s="25" t="s">
        <v>136</v>
      </c>
      <c r="E7" s="1">
        <v>26</v>
      </c>
      <c r="F7" s="25">
        <v>37713</v>
      </c>
      <c r="G7" s="24"/>
      <c r="H7" s="1" t="s">
        <v>133</v>
      </c>
      <c r="I7" s="26">
        <v>44812</v>
      </c>
      <c r="J7" s="1" t="s">
        <v>128</v>
      </c>
      <c r="K7" s="1">
        <v>45</v>
      </c>
      <c r="L7" s="1">
        <v>18</v>
      </c>
      <c r="M7" s="1"/>
      <c r="N7" s="1"/>
      <c r="O7" s="1">
        <v>9.23</v>
      </c>
      <c r="P7" s="24"/>
      <c r="Q7" s="24"/>
      <c r="R7" s="24"/>
      <c r="S7" s="24"/>
      <c r="T7" s="24"/>
      <c r="U7" s="24"/>
      <c r="V7" s="24"/>
      <c r="W7" s="24"/>
      <c r="X7" s="24"/>
      <c r="Y7" s="1">
        <v>44</v>
      </c>
      <c r="Z7" s="27">
        <v>38</v>
      </c>
      <c r="AA7" s="24"/>
      <c r="AB7" s="24"/>
      <c r="AC7" s="24"/>
      <c r="AD7" s="24"/>
      <c r="AE7" s="24"/>
      <c r="AF7" s="24"/>
      <c r="AG7" s="1">
        <v>9</v>
      </c>
      <c r="AH7" s="1">
        <v>7.1</v>
      </c>
      <c r="AI7" s="1">
        <v>5.3</v>
      </c>
      <c r="AJ7" s="24"/>
      <c r="AK7" s="1">
        <f t="shared" si="0"/>
        <v>74.647887323943664</v>
      </c>
      <c r="AL7" s="24"/>
      <c r="AM7" s="1">
        <f t="shared" si="1"/>
        <v>5742.1451787648966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1"/>
      <c r="AY7" s="1"/>
      <c r="AZ7" s="1">
        <v>9</v>
      </c>
      <c r="BA7" s="1">
        <v>9</v>
      </c>
      <c r="BB7" s="24"/>
      <c r="BC7" s="1" t="s">
        <v>129</v>
      </c>
      <c r="BD7" s="1" t="s">
        <v>130</v>
      </c>
      <c r="BE7" s="1" t="s">
        <v>130</v>
      </c>
      <c r="BF7" s="1"/>
      <c r="BG7" s="1" t="s">
        <v>137</v>
      </c>
      <c r="BH7" s="1"/>
      <c r="BI7" s="1"/>
      <c r="BJ7" s="1"/>
    </row>
    <row r="8" spans="1:104">
      <c r="A8" s="24"/>
      <c r="B8" s="1" t="s">
        <v>22</v>
      </c>
      <c r="C8" s="1" t="s">
        <v>125</v>
      </c>
      <c r="D8" s="25" t="s">
        <v>138</v>
      </c>
      <c r="E8" s="1">
        <v>606</v>
      </c>
      <c r="F8" s="25">
        <v>37713</v>
      </c>
      <c r="G8" s="24"/>
      <c r="H8" s="1" t="s">
        <v>133</v>
      </c>
      <c r="I8" s="26">
        <v>44812</v>
      </c>
      <c r="J8" s="1" t="s">
        <v>139</v>
      </c>
      <c r="K8" s="1">
        <v>45</v>
      </c>
      <c r="L8" s="1">
        <v>16</v>
      </c>
      <c r="M8" s="1" t="s">
        <v>140</v>
      </c>
      <c r="N8" s="1"/>
      <c r="O8" s="1">
        <v>9.23</v>
      </c>
      <c r="P8" s="24"/>
      <c r="Q8" s="24"/>
      <c r="R8" s="24"/>
      <c r="S8" s="24"/>
      <c r="T8" s="24"/>
      <c r="U8" s="24"/>
      <c r="V8" s="24"/>
      <c r="W8" s="24"/>
      <c r="X8" s="24"/>
      <c r="Y8" s="1"/>
      <c r="Z8" s="27"/>
      <c r="AA8" s="24"/>
      <c r="AB8" s="24"/>
      <c r="AC8" s="24"/>
      <c r="AD8" s="24"/>
      <c r="AE8" s="24"/>
      <c r="AF8" s="24"/>
      <c r="AG8" s="1"/>
      <c r="AH8" s="1"/>
      <c r="AI8" s="1"/>
      <c r="AJ8" s="24"/>
      <c r="AK8" s="1" t="e">
        <f t="shared" si="0"/>
        <v>#DIV/0!</v>
      </c>
      <c r="AL8" s="24"/>
      <c r="AM8" s="1">
        <f t="shared" si="1"/>
        <v>0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1"/>
      <c r="AY8" s="1"/>
      <c r="AZ8" s="1"/>
      <c r="BA8" s="1"/>
      <c r="BB8" s="24"/>
      <c r="BC8" s="1"/>
      <c r="BD8" s="1"/>
      <c r="BE8" s="1"/>
      <c r="BF8" s="1"/>
      <c r="BG8" s="1"/>
      <c r="BH8" s="1"/>
      <c r="BI8" s="1"/>
      <c r="BJ8" s="1"/>
    </row>
    <row r="9" spans="1:104">
      <c r="A9" s="24"/>
      <c r="B9" s="1" t="s">
        <v>22</v>
      </c>
      <c r="C9" s="1" t="s">
        <v>125</v>
      </c>
      <c r="D9" s="25" t="s">
        <v>141</v>
      </c>
      <c r="E9" s="1">
        <v>269</v>
      </c>
      <c r="F9" s="25">
        <v>37713</v>
      </c>
      <c r="G9" s="24"/>
      <c r="H9" s="1" t="s">
        <v>127</v>
      </c>
      <c r="I9" s="26">
        <v>44812</v>
      </c>
      <c r="J9" s="1" t="s">
        <v>139</v>
      </c>
      <c r="K9" s="1">
        <v>36</v>
      </c>
      <c r="L9" s="1">
        <v>16</v>
      </c>
      <c r="M9" s="1" t="s">
        <v>140</v>
      </c>
      <c r="N9" s="1" t="s">
        <v>142</v>
      </c>
      <c r="O9" s="1">
        <v>9.23</v>
      </c>
      <c r="P9" s="24"/>
      <c r="Q9" s="24"/>
      <c r="R9" s="24"/>
      <c r="S9" s="24"/>
      <c r="T9" s="24"/>
      <c r="U9" s="24"/>
      <c r="V9" s="24"/>
      <c r="W9" s="24"/>
      <c r="X9" s="24"/>
      <c r="Y9" s="1"/>
      <c r="Z9" s="27"/>
      <c r="AA9" s="24"/>
      <c r="AB9" s="24"/>
      <c r="AC9" s="24"/>
      <c r="AD9" s="24"/>
      <c r="AE9" s="24"/>
      <c r="AF9" s="24"/>
      <c r="AG9" s="1"/>
      <c r="AH9" s="1"/>
      <c r="AI9" s="1"/>
      <c r="AJ9" s="24"/>
      <c r="AK9" s="1" t="e">
        <f>AI9/AH9*100</f>
        <v>#DIV/0!</v>
      </c>
      <c r="AL9" s="24"/>
      <c r="AM9" s="1">
        <f t="shared" si="1"/>
        <v>0</v>
      </c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1"/>
      <c r="AY9" s="1"/>
      <c r="AZ9" s="1"/>
      <c r="BA9" s="1"/>
      <c r="BB9" s="24"/>
      <c r="BC9" s="1"/>
      <c r="BD9" s="1"/>
      <c r="BE9" s="1"/>
      <c r="BF9" s="1"/>
      <c r="BG9" s="1"/>
      <c r="BH9" s="1"/>
      <c r="BI9" s="1"/>
      <c r="BJ9" s="1"/>
    </row>
    <row r="10" spans="1:104">
      <c r="A10" s="24"/>
      <c r="B10" s="1" t="s">
        <v>22</v>
      </c>
      <c r="C10" s="1" t="s">
        <v>125</v>
      </c>
      <c r="D10" t="s">
        <v>143</v>
      </c>
      <c r="E10" s="1">
        <v>266</v>
      </c>
      <c r="F10" s="25">
        <v>37713</v>
      </c>
      <c r="G10" s="24"/>
      <c r="H10" s="1" t="s">
        <v>144</v>
      </c>
      <c r="I10" s="26">
        <v>44812</v>
      </c>
      <c r="J10" s="1" t="s">
        <v>145</v>
      </c>
      <c r="K10" s="1">
        <v>36</v>
      </c>
      <c r="L10" s="1">
        <v>20</v>
      </c>
      <c r="M10" s="1" t="s">
        <v>146</v>
      </c>
      <c r="N10" s="1" t="s">
        <v>142</v>
      </c>
      <c r="O10" s="1">
        <v>9.23</v>
      </c>
      <c r="P10" s="24"/>
      <c r="Q10" s="24"/>
      <c r="R10" s="24"/>
      <c r="S10" s="24"/>
      <c r="T10" s="24"/>
      <c r="U10" s="24"/>
      <c r="V10" s="24"/>
      <c r="W10" s="24"/>
      <c r="X10" s="24"/>
      <c r="Y10" s="1">
        <v>44</v>
      </c>
      <c r="Z10" s="27">
        <v>38</v>
      </c>
      <c r="AA10" s="24"/>
      <c r="AB10" s="24"/>
      <c r="AC10" s="24"/>
      <c r="AD10" s="24"/>
      <c r="AE10" s="24"/>
      <c r="AF10" s="24"/>
      <c r="AG10" s="1">
        <v>9</v>
      </c>
      <c r="AH10" s="1">
        <v>7.1</v>
      </c>
      <c r="AI10" s="1">
        <v>5.3</v>
      </c>
      <c r="AJ10" s="24"/>
      <c r="AK10" s="1">
        <f t="shared" ref="AK10:AK28" si="2">AI10/AH10*100</f>
        <v>74.647887323943664</v>
      </c>
      <c r="AL10" s="24"/>
      <c r="AM10" s="1">
        <f t="shared" si="1"/>
        <v>5742.1451787648966</v>
      </c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1"/>
      <c r="AY10" s="1"/>
      <c r="AZ10" s="1">
        <v>9</v>
      </c>
      <c r="BA10" s="1">
        <v>9</v>
      </c>
      <c r="BB10" s="24"/>
      <c r="BC10" s="1" t="s">
        <v>129</v>
      </c>
      <c r="BD10" s="1" t="s">
        <v>147</v>
      </c>
      <c r="BE10" s="1" t="s">
        <v>130</v>
      </c>
      <c r="BF10" s="1"/>
      <c r="BG10" s="1" t="s">
        <v>148</v>
      </c>
      <c r="BH10" s="1"/>
      <c r="BI10" s="1"/>
      <c r="BJ10" s="1"/>
    </row>
    <row r="11" spans="1:104">
      <c r="A11" s="24"/>
      <c r="B11" s="1" t="s">
        <v>22</v>
      </c>
      <c r="C11" s="1" t="s">
        <v>125</v>
      </c>
      <c r="D11" t="s">
        <v>149</v>
      </c>
      <c r="E11" s="1">
        <v>268</v>
      </c>
      <c r="F11" s="25">
        <v>30106</v>
      </c>
      <c r="G11" s="24"/>
      <c r="H11" s="1" t="s">
        <v>127</v>
      </c>
      <c r="I11" s="26">
        <v>44812</v>
      </c>
      <c r="J11" s="1" t="s">
        <v>139</v>
      </c>
      <c r="K11" s="1"/>
      <c r="L11" s="1"/>
      <c r="M11" s="1"/>
      <c r="N11" s="1"/>
      <c r="O11" s="1">
        <v>9.23</v>
      </c>
      <c r="P11" s="24"/>
      <c r="Q11" s="24"/>
      <c r="R11" s="24"/>
      <c r="S11" s="24"/>
      <c r="T11" s="24"/>
      <c r="U11" s="24"/>
      <c r="V11" s="24"/>
      <c r="W11" s="24"/>
      <c r="X11" s="24"/>
      <c r="Y11" s="1"/>
      <c r="Z11" s="27"/>
      <c r="AA11" s="24"/>
      <c r="AB11" s="24"/>
      <c r="AC11" s="24"/>
      <c r="AD11" s="24"/>
      <c r="AE11" s="24"/>
      <c r="AF11" s="24"/>
      <c r="AG11" s="1"/>
      <c r="AH11" s="1"/>
      <c r="AI11" s="1"/>
      <c r="AJ11" s="24"/>
      <c r="AK11" s="1" t="e">
        <f t="shared" si="2"/>
        <v>#DIV/0!</v>
      </c>
      <c r="AL11" s="24"/>
      <c r="AM11" s="1">
        <f t="shared" si="1"/>
        <v>0</v>
      </c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1"/>
      <c r="AY11" s="1"/>
      <c r="AZ11" s="1"/>
      <c r="BA11" s="1"/>
      <c r="BB11" s="24"/>
      <c r="BC11" s="1"/>
      <c r="BD11" s="1"/>
      <c r="BE11" s="1"/>
      <c r="BF11" s="1"/>
      <c r="BG11" s="1"/>
      <c r="BH11" s="1"/>
      <c r="BI11" s="1"/>
      <c r="BJ11" s="1"/>
    </row>
    <row r="12" spans="1:104">
      <c r="A12" s="24"/>
      <c r="B12" s="1" t="s">
        <v>22</v>
      </c>
      <c r="C12" s="1" t="s">
        <v>125</v>
      </c>
      <c r="D12" t="s">
        <v>150</v>
      </c>
      <c r="E12" s="1">
        <v>270</v>
      </c>
      <c r="F12" s="25">
        <v>30106</v>
      </c>
      <c r="G12" s="24"/>
      <c r="H12" s="1" t="s">
        <v>133</v>
      </c>
      <c r="I12" s="26">
        <v>44812</v>
      </c>
      <c r="J12" s="1" t="s">
        <v>128</v>
      </c>
      <c r="K12" s="1">
        <v>30</v>
      </c>
      <c r="L12" s="1">
        <v>16</v>
      </c>
      <c r="M12" s="1" t="s">
        <v>140</v>
      </c>
      <c r="N12" s="1" t="s">
        <v>142</v>
      </c>
      <c r="O12" s="1">
        <v>9.23</v>
      </c>
      <c r="P12" s="24"/>
      <c r="Q12" s="24"/>
      <c r="R12" s="24"/>
      <c r="S12" s="24"/>
      <c r="T12" s="24"/>
      <c r="U12" s="24"/>
      <c r="V12" s="24"/>
      <c r="W12" s="24"/>
      <c r="X12" s="24"/>
      <c r="Y12" s="1">
        <v>39</v>
      </c>
      <c r="Z12" s="27">
        <v>33</v>
      </c>
      <c r="AA12" s="24"/>
      <c r="AB12" s="24"/>
      <c r="AC12" s="24"/>
      <c r="AD12" s="24"/>
      <c r="AE12" s="24"/>
      <c r="AF12" s="24"/>
      <c r="AG12" s="1">
        <v>9</v>
      </c>
      <c r="AH12" s="1">
        <v>7.1</v>
      </c>
      <c r="AI12" s="1">
        <v>5.3</v>
      </c>
      <c r="AJ12" s="24"/>
      <c r="AK12" s="1">
        <f t="shared" si="2"/>
        <v>74.647887323943664</v>
      </c>
      <c r="AL12" s="24"/>
      <c r="AM12" s="1">
        <f t="shared" si="1"/>
        <v>5742.1451787648966</v>
      </c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1"/>
      <c r="AY12" s="1"/>
      <c r="AZ12" s="1">
        <v>9</v>
      </c>
      <c r="BA12" s="1">
        <v>9</v>
      </c>
      <c r="BB12" s="24"/>
      <c r="BC12" s="1" t="s">
        <v>129</v>
      </c>
      <c r="BD12" s="1" t="s">
        <v>130</v>
      </c>
      <c r="BE12" s="1" t="s">
        <v>130</v>
      </c>
      <c r="BF12" s="1"/>
      <c r="BG12" s="1"/>
      <c r="BH12" s="1"/>
      <c r="BI12" s="1"/>
      <c r="BJ12" s="1"/>
    </row>
    <row r="13" spans="1:104">
      <c r="A13" s="24"/>
      <c r="B13" s="1" t="s">
        <v>22</v>
      </c>
      <c r="C13" s="1" t="s">
        <v>125</v>
      </c>
      <c r="D13" t="s">
        <v>150</v>
      </c>
      <c r="E13" s="1">
        <v>27</v>
      </c>
      <c r="F13" s="25">
        <v>31402</v>
      </c>
      <c r="G13" s="24"/>
      <c r="H13" s="1" t="s">
        <v>133</v>
      </c>
      <c r="I13" s="26">
        <v>44812</v>
      </c>
      <c r="J13" s="1" t="s">
        <v>128</v>
      </c>
      <c r="K13" s="1">
        <v>30</v>
      </c>
      <c r="L13" s="1">
        <v>16</v>
      </c>
      <c r="M13" s="1" t="s">
        <v>140</v>
      </c>
      <c r="N13" s="1" t="s">
        <v>142</v>
      </c>
      <c r="O13" s="1">
        <v>9.23</v>
      </c>
      <c r="P13" s="24"/>
      <c r="Q13" s="24"/>
      <c r="R13" s="24"/>
      <c r="S13" s="24"/>
      <c r="T13" s="24"/>
      <c r="U13" s="24"/>
      <c r="V13" s="24"/>
      <c r="W13" s="24"/>
      <c r="X13" s="24"/>
      <c r="Y13" s="1">
        <v>40</v>
      </c>
      <c r="Z13" s="27">
        <v>36</v>
      </c>
      <c r="AA13" s="24"/>
      <c r="AB13" s="24"/>
      <c r="AC13" s="24"/>
      <c r="AD13" s="24"/>
      <c r="AE13" s="24"/>
      <c r="AF13" s="24"/>
      <c r="AG13" s="1">
        <v>8.9</v>
      </c>
      <c r="AH13" s="1">
        <v>6.4</v>
      </c>
      <c r="AI13" s="1">
        <v>5.9</v>
      </c>
      <c r="AJ13" s="24"/>
      <c r="AK13" s="1">
        <f t="shared" si="2"/>
        <v>92.1875</v>
      </c>
      <c r="AL13" s="24"/>
      <c r="AM13" s="1">
        <f t="shared" si="1"/>
        <v>6392.1993499458285</v>
      </c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1"/>
      <c r="AY13" s="1"/>
      <c r="AZ13" s="1">
        <v>9</v>
      </c>
      <c r="BA13" s="1">
        <v>9</v>
      </c>
      <c r="BB13" s="24"/>
      <c r="BC13" s="1" t="s">
        <v>129</v>
      </c>
      <c r="BD13" s="1" t="s">
        <v>130</v>
      </c>
      <c r="BE13" s="1" t="s">
        <v>130</v>
      </c>
      <c r="BF13" s="1"/>
      <c r="BG13" s="1" t="s">
        <v>151</v>
      </c>
      <c r="BH13" s="1"/>
      <c r="BI13" s="1"/>
      <c r="BJ13" s="1"/>
    </row>
    <row r="14" spans="1:104">
      <c r="A14" s="24"/>
      <c r="B14" s="1" t="s">
        <v>22</v>
      </c>
      <c r="C14" s="1" t="s">
        <v>125</v>
      </c>
      <c r="D14" t="s">
        <v>152</v>
      </c>
      <c r="E14" s="1">
        <v>277</v>
      </c>
      <c r="F14" s="25">
        <v>31402</v>
      </c>
      <c r="G14" s="24"/>
      <c r="H14" s="1" t="s">
        <v>133</v>
      </c>
      <c r="I14" s="26">
        <v>44812</v>
      </c>
      <c r="J14" s="1" t="s">
        <v>139</v>
      </c>
      <c r="K14" s="1"/>
      <c r="L14" s="1"/>
      <c r="M14" s="1"/>
      <c r="N14" s="1"/>
      <c r="O14" s="1">
        <v>9.23</v>
      </c>
      <c r="P14" s="24"/>
      <c r="Q14" s="24"/>
      <c r="R14" s="24"/>
      <c r="S14" s="24"/>
      <c r="T14" s="24"/>
      <c r="U14" s="24"/>
      <c r="V14" s="24"/>
      <c r="W14" s="24"/>
      <c r="X14" s="24"/>
      <c r="Y14" s="1"/>
      <c r="Z14" s="27"/>
      <c r="AA14" s="24"/>
      <c r="AB14" s="24"/>
      <c r="AC14" s="24"/>
      <c r="AD14" s="24"/>
      <c r="AE14" s="24"/>
      <c r="AF14" s="24"/>
      <c r="AG14" s="1"/>
      <c r="AH14" s="1"/>
      <c r="AI14" s="1"/>
      <c r="AJ14" s="24"/>
      <c r="AK14" s="1" t="e">
        <f t="shared" si="2"/>
        <v>#DIV/0!</v>
      </c>
      <c r="AL14" s="24"/>
      <c r="AM14" s="1">
        <f t="shared" si="1"/>
        <v>0</v>
      </c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1"/>
      <c r="AY14" s="1"/>
      <c r="AZ14" s="1"/>
      <c r="BA14" s="1"/>
      <c r="BB14" s="24"/>
      <c r="BC14" s="1" t="s">
        <v>129</v>
      </c>
      <c r="BD14" s="1"/>
      <c r="BE14" s="1"/>
      <c r="BF14" s="1"/>
      <c r="BG14" s="1" t="s">
        <v>151</v>
      </c>
      <c r="BH14" s="1" t="s">
        <v>153</v>
      </c>
      <c r="BI14" s="1"/>
      <c r="BJ14" s="1"/>
    </row>
    <row r="15" spans="1:104">
      <c r="A15" s="24"/>
      <c r="B15" s="1" t="s">
        <v>22</v>
      </c>
      <c r="C15" s="1" t="s">
        <v>125</v>
      </c>
      <c r="D15" t="s">
        <v>152</v>
      </c>
      <c r="E15" s="1">
        <v>267</v>
      </c>
      <c r="F15" s="25">
        <v>30106</v>
      </c>
      <c r="G15" s="24"/>
      <c r="H15" s="1" t="s">
        <v>133</v>
      </c>
      <c r="I15" s="26">
        <v>44812</v>
      </c>
      <c r="J15" s="1" t="s">
        <v>139</v>
      </c>
      <c r="K15" s="1"/>
      <c r="L15" s="1"/>
      <c r="M15" s="1"/>
      <c r="N15" s="1"/>
      <c r="O15" s="1">
        <v>9.23</v>
      </c>
      <c r="P15" s="24"/>
      <c r="Q15" s="24"/>
      <c r="R15" s="24"/>
      <c r="S15" s="24"/>
      <c r="T15" s="24"/>
      <c r="U15" s="24"/>
      <c r="V15" s="24"/>
      <c r="W15" s="24"/>
      <c r="X15" s="24"/>
      <c r="Y15" s="1"/>
      <c r="Z15" s="27"/>
      <c r="AA15" s="24"/>
      <c r="AB15" s="24"/>
      <c r="AC15" s="24"/>
      <c r="AD15" s="24"/>
      <c r="AE15" s="24"/>
      <c r="AF15" s="24"/>
      <c r="AG15" s="1"/>
      <c r="AH15" s="1"/>
      <c r="AI15" s="1"/>
      <c r="AJ15" s="24"/>
      <c r="AK15" s="1" t="e">
        <f t="shared" si="2"/>
        <v>#DIV/0!</v>
      </c>
      <c r="AL15" s="24"/>
      <c r="AM15" s="1">
        <f t="shared" si="1"/>
        <v>0</v>
      </c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1"/>
      <c r="AY15" s="1"/>
      <c r="AZ15" s="1"/>
      <c r="BA15" s="1"/>
      <c r="BB15" s="24"/>
      <c r="BC15" s="1" t="s">
        <v>129</v>
      </c>
      <c r="BD15" s="1"/>
      <c r="BE15" s="1"/>
      <c r="BF15" s="1"/>
      <c r="BG15" s="1" t="s">
        <v>151</v>
      </c>
      <c r="BH15" s="1" t="s">
        <v>153</v>
      </c>
      <c r="BI15" s="1"/>
      <c r="BJ15" s="1"/>
    </row>
    <row r="16" spans="1:104">
      <c r="A16" s="24"/>
      <c r="B16" s="1" t="s">
        <v>22</v>
      </c>
      <c r="C16" s="1" t="s">
        <v>125</v>
      </c>
      <c r="D16" t="s">
        <v>154</v>
      </c>
      <c r="E16" s="1">
        <v>275</v>
      </c>
      <c r="F16" s="25">
        <v>37713</v>
      </c>
      <c r="G16" s="24"/>
      <c r="H16" s="1" t="s">
        <v>127</v>
      </c>
      <c r="I16" s="26">
        <v>44721</v>
      </c>
      <c r="J16" s="1" t="s">
        <v>128</v>
      </c>
      <c r="K16" s="1">
        <v>36</v>
      </c>
      <c r="L16" s="1">
        <v>18</v>
      </c>
      <c r="M16" s="1" t="s">
        <v>155</v>
      </c>
      <c r="N16" s="1" t="s">
        <v>142</v>
      </c>
      <c r="O16" s="1">
        <v>9.23</v>
      </c>
      <c r="P16" s="24"/>
      <c r="Q16" s="24"/>
      <c r="R16" s="24"/>
      <c r="S16" s="24"/>
      <c r="T16" s="24"/>
      <c r="U16" s="24"/>
      <c r="V16" s="24"/>
      <c r="W16" s="24"/>
      <c r="X16" s="24"/>
      <c r="Y16" s="1">
        <v>36</v>
      </c>
      <c r="Z16" s="27">
        <v>30</v>
      </c>
      <c r="AA16" s="24"/>
      <c r="AB16" s="24"/>
      <c r="AC16" s="24"/>
      <c r="AD16" s="24"/>
      <c r="AE16" s="24"/>
      <c r="AF16" s="24"/>
      <c r="AG16" s="1">
        <v>8.1</v>
      </c>
      <c r="AH16" s="1">
        <v>6.7</v>
      </c>
      <c r="AI16" s="1">
        <v>5.0999999999999996</v>
      </c>
      <c r="AJ16" s="24"/>
      <c r="AK16" s="1">
        <f t="shared" si="2"/>
        <v>76.119402985074629</v>
      </c>
      <c r="AL16" s="24"/>
      <c r="AM16" s="1">
        <f t="shared" si="1"/>
        <v>5525.460455037919</v>
      </c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1"/>
      <c r="AY16" s="1"/>
      <c r="AZ16" s="1">
        <v>9</v>
      </c>
      <c r="BA16" s="1">
        <v>9</v>
      </c>
      <c r="BB16" s="24"/>
      <c r="BC16" s="1" t="s">
        <v>129</v>
      </c>
      <c r="BD16" s="1" t="s">
        <v>130</v>
      </c>
      <c r="BE16" s="1" t="s">
        <v>130</v>
      </c>
      <c r="BF16" s="1"/>
      <c r="BG16" s="1" t="s">
        <v>151</v>
      </c>
      <c r="BH16" s="1"/>
      <c r="BI16" s="1"/>
      <c r="BJ16" s="1"/>
    </row>
    <row r="17" spans="1:62">
      <c r="A17" s="24"/>
      <c r="B17" s="1" t="s">
        <v>22</v>
      </c>
      <c r="C17" s="1" t="s">
        <v>125</v>
      </c>
      <c r="D17" t="s">
        <v>156</v>
      </c>
      <c r="E17" s="1">
        <v>274</v>
      </c>
      <c r="F17">
        <v>37713</v>
      </c>
      <c r="G17" s="24"/>
      <c r="H17" s="1" t="s">
        <v>144</v>
      </c>
      <c r="I17" s="1" t="s">
        <v>157</v>
      </c>
      <c r="J17" s="1" t="s">
        <v>158</v>
      </c>
      <c r="K17" s="1"/>
      <c r="L17" s="1"/>
      <c r="M17" s="1"/>
      <c r="N17" s="1"/>
      <c r="O17" s="1">
        <v>9.23</v>
      </c>
      <c r="P17" s="24"/>
      <c r="Q17" s="24"/>
      <c r="R17" s="24"/>
      <c r="S17" s="24"/>
      <c r="T17" s="24"/>
      <c r="U17" s="24"/>
      <c r="V17" s="24"/>
      <c r="W17" s="24"/>
      <c r="X17" s="24"/>
      <c r="Y17" s="1"/>
      <c r="Z17" s="27"/>
      <c r="AA17" s="24"/>
      <c r="AB17" s="24"/>
      <c r="AC17" s="24"/>
      <c r="AD17" s="24"/>
      <c r="AE17" s="24"/>
      <c r="AF17" s="24"/>
      <c r="AG17" s="1"/>
      <c r="AH17" s="1"/>
      <c r="AI17" s="1"/>
      <c r="AJ17" s="24"/>
      <c r="AK17" s="1" t="e">
        <f t="shared" si="2"/>
        <v>#DIV/0!</v>
      </c>
      <c r="AL17" s="24"/>
      <c r="AM17" s="1">
        <f t="shared" si="1"/>
        <v>0</v>
      </c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1"/>
      <c r="AY17" s="1"/>
      <c r="AZ17" s="1"/>
      <c r="BA17" s="1"/>
      <c r="BB17" s="24"/>
      <c r="BC17" s="1" t="s">
        <v>129</v>
      </c>
      <c r="BD17" s="1"/>
      <c r="BE17" s="1"/>
      <c r="BF17" s="1"/>
      <c r="BG17" s="1" t="s">
        <v>151</v>
      </c>
      <c r="BH17" s="1" t="s">
        <v>153</v>
      </c>
      <c r="BI17" s="1"/>
      <c r="BJ17" s="1"/>
    </row>
    <row r="18" spans="1:62">
      <c r="A18" s="24"/>
      <c r="B18" s="1" t="s">
        <v>22</v>
      </c>
      <c r="C18" s="1" t="s">
        <v>125</v>
      </c>
      <c r="D18" t="s">
        <v>156</v>
      </c>
      <c r="E18" s="1">
        <v>30</v>
      </c>
      <c r="F18">
        <v>37713</v>
      </c>
      <c r="G18" s="24"/>
      <c r="H18" s="1" t="s">
        <v>159</v>
      </c>
      <c r="I18" s="1" t="s">
        <v>157</v>
      </c>
      <c r="J18" s="1" t="s">
        <v>158</v>
      </c>
      <c r="K18" s="1"/>
      <c r="L18" s="1"/>
      <c r="M18" s="1"/>
      <c r="N18" s="1"/>
      <c r="O18" s="1">
        <v>9.23</v>
      </c>
      <c r="P18" s="24"/>
      <c r="Q18" s="24"/>
      <c r="R18" s="24"/>
      <c r="S18" s="24"/>
      <c r="T18" s="24"/>
      <c r="U18" s="24"/>
      <c r="V18" s="24"/>
      <c r="W18" s="24"/>
      <c r="X18" s="24"/>
      <c r="Y18" s="1"/>
      <c r="Z18" s="27"/>
      <c r="AA18" s="24"/>
      <c r="AB18" s="24"/>
      <c r="AC18" s="24"/>
      <c r="AD18" s="24"/>
      <c r="AE18" s="24"/>
      <c r="AF18" s="24"/>
      <c r="AG18" s="1"/>
      <c r="AH18" s="1"/>
      <c r="AI18" s="1"/>
      <c r="AJ18" s="24"/>
      <c r="AK18" s="1" t="e">
        <f t="shared" si="2"/>
        <v>#DIV/0!</v>
      </c>
      <c r="AL18" s="24"/>
      <c r="AM18" s="1">
        <f t="shared" si="1"/>
        <v>0</v>
      </c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1"/>
      <c r="AY18" s="1"/>
      <c r="AZ18" s="1"/>
      <c r="BA18" s="1"/>
      <c r="BB18" s="24"/>
      <c r="BC18" s="1" t="s">
        <v>129</v>
      </c>
      <c r="BD18" s="1"/>
      <c r="BE18" s="1"/>
      <c r="BF18" s="1"/>
      <c r="BG18" s="1" t="s">
        <v>151</v>
      </c>
      <c r="BH18" s="1" t="s">
        <v>153</v>
      </c>
      <c r="BI18" s="1"/>
      <c r="BJ18" s="1"/>
    </row>
    <row r="19" spans="1:62">
      <c r="A19" s="24"/>
      <c r="B19" s="1" t="s">
        <v>22</v>
      </c>
      <c r="C19" s="1" t="s">
        <v>125</v>
      </c>
      <c r="D19" t="s">
        <v>160</v>
      </c>
      <c r="E19" s="1">
        <v>29</v>
      </c>
      <c r="F19">
        <v>37713</v>
      </c>
      <c r="G19" s="24"/>
      <c r="H19" s="1" t="s">
        <v>127</v>
      </c>
      <c r="I19" s="26">
        <v>44903</v>
      </c>
      <c r="J19" s="1" t="s">
        <v>128</v>
      </c>
      <c r="K19" s="1">
        <v>36</v>
      </c>
      <c r="L19" s="1">
        <v>16</v>
      </c>
      <c r="M19" s="1" t="s">
        <v>140</v>
      </c>
      <c r="N19" s="1" t="s">
        <v>142</v>
      </c>
      <c r="O19" s="1">
        <v>9.23</v>
      </c>
      <c r="P19" s="24"/>
      <c r="Q19" s="24"/>
      <c r="R19" s="24"/>
      <c r="S19" s="24"/>
      <c r="T19" s="24"/>
      <c r="U19" s="24"/>
      <c r="V19" s="24"/>
      <c r="W19" s="24"/>
      <c r="X19" s="24"/>
      <c r="Y19" s="1">
        <v>42</v>
      </c>
      <c r="Z19" s="27">
        <v>37</v>
      </c>
      <c r="AA19" s="24"/>
      <c r="AB19" s="24"/>
      <c r="AC19" s="24"/>
      <c r="AD19" s="24"/>
      <c r="AE19" s="24"/>
      <c r="AF19" s="24"/>
      <c r="AG19" s="1">
        <v>9</v>
      </c>
      <c r="AH19" s="1">
        <v>7.1</v>
      </c>
      <c r="AI19" s="1">
        <v>5.4</v>
      </c>
      <c r="AJ19" s="24"/>
      <c r="AK19" s="1">
        <f t="shared" si="2"/>
        <v>76.056338028169023</v>
      </c>
      <c r="AL19" s="24"/>
      <c r="AM19" s="1">
        <f t="shared" si="1"/>
        <v>5850.4875406283863</v>
      </c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1"/>
      <c r="AY19" s="1"/>
      <c r="AZ19" s="1">
        <v>9</v>
      </c>
      <c r="BA19" s="1">
        <v>9</v>
      </c>
      <c r="BB19" s="24"/>
      <c r="BC19" s="1" t="s">
        <v>129</v>
      </c>
      <c r="BD19" s="1" t="s">
        <v>130</v>
      </c>
      <c r="BE19" s="1" t="s">
        <v>130</v>
      </c>
      <c r="BF19" s="1"/>
      <c r="BG19" s="1" t="s">
        <v>151</v>
      </c>
      <c r="BH19" s="1"/>
      <c r="BI19" s="1"/>
      <c r="BJ19" s="1"/>
    </row>
    <row r="20" spans="1:62">
      <c r="A20" s="24"/>
      <c r="B20" s="1" t="s">
        <v>22</v>
      </c>
      <c r="C20" s="1" t="s">
        <v>125</v>
      </c>
      <c r="D20" s="1" t="s">
        <v>161</v>
      </c>
      <c r="E20" s="1">
        <v>273</v>
      </c>
      <c r="F20">
        <v>41402</v>
      </c>
      <c r="G20" s="24"/>
      <c r="H20" s="1" t="s">
        <v>127</v>
      </c>
      <c r="I20" s="26">
        <v>44903</v>
      </c>
      <c r="J20" s="1" t="s">
        <v>128</v>
      </c>
      <c r="K20" s="1">
        <v>36</v>
      </c>
      <c r="L20" s="1">
        <v>16</v>
      </c>
      <c r="M20" s="1" t="s">
        <v>140</v>
      </c>
      <c r="N20" s="1" t="s">
        <v>142</v>
      </c>
      <c r="O20" s="1">
        <v>9.23</v>
      </c>
      <c r="P20" s="24"/>
      <c r="Q20" s="24"/>
      <c r="R20" s="24"/>
      <c r="S20" s="24"/>
      <c r="T20" s="24"/>
      <c r="U20" s="24"/>
      <c r="V20" s="24"/>
      <c r="W20" s="24"/>
      <c r="X20" s="24"/>
      <c r="Y20" s="1">
        <v>30</v>
      </c>
      <c r="Z20" s="27">
        <v>28</v>
      </c>
      <c r="AA20" s="24"/>
      <c r="AB20" s="24"/>
      <c r="AC20" s="24"/>
      <c r="AD20" s="24"/>
      <c r="AE20" s="24"/>
      <c r="AF20" s="24"/>
      <c r="AG20" s="1">
        <v>8.1999999999999993</v>
      </c>
      <c r="AH20" s="1">
        <v>6.8</v>
      </c>
      <c r="AI20" s="1">
        <v>4.9000000000000004</v>
      </c>
      <c r="AJ20" s="24"/>
      <c r="AK20" s="1">
        <f t="shared" si="2"/>
        <v>72.058823529411768</v>
      </c>
      <c r="AL20" s="24"/>
      <c r="AM20" s="1">
        <f t="shared" si="1"/>
        <v>5308.7757313109432</v>
      </c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1"/>
      <c r="AY20" s="1"/>
      <c r="AZ20" s="1">
        <v>9</v>
      </c>
      <c r="BA20" s="1">
        <v>9</v>
      </c>
      <c r="BB20" s="24"/>
      <c r="BC20" s="1" t="s">
        <v>129</v>
      </c>
      <c r="BD20" s="1" t="s">
        <v>130</v>
      </c>
      <c r="BE20" s="1" t="s">
        <v>130</v>
      </c>
      <c r="BF20" s="1"/>
      <c r="BG20" s="1" t="s">
        <v>151</v>
      </c>
      <c r="BH20" s="1"/>
      <c r="BI20" s="1"/>
      <c r="BJ20" s="1"/>
    </row>
    <row r="21" spans="1:62">
      <c r="A21" s="24"/>
      <c r="B21" s="1" t="s">
        <v>22</v>
      </c>
      <c r="C21" s="1" t="s">
        <v>125</v>
      </c>
      <c r="D21" s="1" t="s">
        <v>162</v>
      </c>
      <c r="E21" s="1">
        <v>272</v>
      </c>
      <c r="F21">
        <v>37713</v>
      </c>
      <c r="G21" s="24"/>
      <c r="H21" s="1" t="s">
        <v>163</v>
      </c>
      <c r="I21" s="26">
        <v>44843</v>
      </c>
      <c r="J21" s="1" t="s">
        <v>139</v>
      </c>
      <c r="K21" s="1"/>
      <c r="L21" s="1"/>
      <c r="M21" s="1"/>
      <c r="N21" s="1"/>
      <c r="O21" s="1">
        <v>9.23</v>
      </c>
      <c r="P21" s="24"/>
      <c r="Q21" s="24"/>
      <c r="R21" s="24"/>
      <c r="S21" s="24"/>
      <c r="T21" s="24"/>
      <c r="U21" s="24"/>
      <c r="V21" s="24"/>
      <c r="W21" s="24"/>
      <c r="X21" s="24"/>
      <c r="Y21" s="1"/>
      <c r="Z21" s="27"/>
      <c r="AA21" s="24"/>
      <c r="AB21" s="24"/>
      <c r="AC21" s="24"/>
      <c r="AD21" s="24"/>
      <c r="AE21" s="24"/>
      <c r="AF21" s="24"/>
      <c r="AG21" s="1"/>
      <c r="AH21" s="1"/>
      <c r="AI21" s="1"/>
      <c r="AJ21" s="24"/>
      <c r="AK21" s="1" t="e">
        <f t="shared" si="2"/>
        <v>#DIV/0!</v>
      </c>
      <c r="AL21" s="24"/>
      <c r="AM21" s="1">
        <f t="shared" si="1"/>
        <v>0</v>
      </c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1"/>
      <c r="AY21" s="1"/>
      <c r="AZ21" s="1"/>
      <c r="BA21" s="1"/>
      <c r="BB21" s="24"/>
      <c r="BC21" s="1" t="s">
        <v>129</v>
      </c>
      <c r="BD21" s="1"/>
      <c r="BE21" s="1"/>
      <c r="BF21" s="1"/>
      <c r="BG21" s="1"/>
      <c r="BH21" s="1" t="s">
        <v>153</v>
      </c>
      <c r="BI21" s="1"/>
      <c r="BJ21" s="1"/>
    </row>
    <row r="22" spans="1:62">
      <c r="B22" s="1" t="s">
        <v>22</v>
      </c>
      <c r="C22" s="1" t="s">
        <v>125</v>
      </c>
      <c r="D22" s="1" t="s">
        <v>162</v>
      </c>
      <c r="E22" s="1">
        <v>271</v>
      </c>
      <c r="F22">
        <v>37713</v>
      </c>
      <c r="G22" s="1"/>
      <c r="H22" s="26" t="s">
        <v>163</v>
      </c>
      <c r="I22" s="26">
        <v>44843</v>
      </c>
      <c r="J22" s="1" t="s">
        <v>139</v>
      </c>
      <c r="K22" s="1"/>
      <c r="L22" s="1"/>
      <c r="M22" s="1"/>
      <c r="N22" s="1"/>
      <c r="O22" s="1">
        <v>9.23</v>
      </c>
      <c r="P22" s="24"/>
      <c r="Q22" s="24"/>
      <c r="R22" s="24"/>
      <c r="S22" s="24"/>
      <c r="T22" s="24"/>
      <c r="U22" s="24"/>
      <c r="V22" s="24"/>
      <c r="W22" s="24"/>
      <c r="X22" s="24"/>
      <c r="Y22" s="1"/>
      <c r="Z22" s="1"/>
      <c r="AA22" s="24"/>
      <c r="AB22" s="24"/>
      <c r="AC22" s="24"/>
      <c r="AD22" s="24"/>
      <c r="AE22" s="24"/>
      <c r="AF22" s="24"/>
      <c r="AG22" s="1"/>
      <c r="AH22" s="1"/>
      <c r="AI22" s="1"/>
      <c r="AJ22" s="24"/>
      <c r="AK22" s="1" t="e">
        <f t="shared" si="2"/>
        <v>#DIV/0!</v>
      </c>
      <c r="AL22" s="1"/>
      <c r="AM22" s="1">
        <f t="shared" si="1"/>
        <v>0</v>
      </c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1"/>
      <c r="AY22" s="1"/>
      <c r="AZ22" s="1"/>
      <c r="BA22" s="1"/>
      <c r="BB22" s="24"/>
      <c r="BC22" s="1" t="s">
        <v>129</v>
      </c>
      <c r="BD22" s="1"/>
      <c r="BE22" s="1"/>
      <c r="BF22" s="1"/>
      <c r="BG22" s="1"/>
      <c r="BH22" s="1" t="s">
        <v>153</v>
      </c>
      <c r="BI22" s="1"/>
      <c r="BJ22" s="1"/>
    </row>
    <row r="23" spans="1:62">
      <c r="B23" s="1" t="s">
        <v>22</v>
      </c>
      <c r="C23" s="1" t="s">
        <v>125</v>
      </c>
      <c r="D23" s="1" t="s">
        <v>164</v>
      </c>
      <c r="E23" s="1">
        <v>278</v>
      </c>
      <c r="F23">
        <v>37713</v>
      </c>
      <c r="G23" s="1"/>
      <c r="H23" s="26">
        <v>44749</v>
      </c>
      <c r="I23" s="26">
        <v>44903</v>
      </c>
      <c r="J23" s="1" t="s">
        <v>128</v>
      </c>
      <c r="K23" s="1">
        <v>30</v>
      </c>
      <c r="L23" s="1">
        <v>16</v>
      </c>
      <c r="M23" s="1" t="s">
        <v>140</v>
      </c>
      <c r="N23" s="1" t="s">
        <v>142</v>
      </c>
      <c r="O23" s="1">
        <v>9.23</v>
      </c>
      <c r="P23" s="24"/>
      <c r="Q23" s="24"/>
      <c r="R23" s="24"/>
      <c r="S23" s="24"/>
      <c r="T23" s="24"/>
      <c r="U23" s="24"/>
      <c r="V23" s="24"/>
      <c r="W23" s="24"/>
      <c r="X23" s="24"/>
      <c r="Y23" s="1">
        <v>38</v>
      </c>
      <c r="Z23" s="1">
        <v>33</v>
      </c>
      <c r="AA23" s="24"/>
      <c r="AB23" s="24"/>
      <c r="AC23" s="24"/>
      <c r="AD23" s="24"/>
      <c r="AE23" s="24"/>
      <c r="AF23" s="24"/>
      <c r="AG23" s="1">
        <v>8.1</v>
      </c>
      <c r="AH23" s="1">
        <v>6.1</v>
      </c>
      <c r="AI23" s="1">
        <v>4.3</v>
      </c>
      <c r="AJ23" s="24"/>
      <c r="AK23" s="1">
        <f t="shared" si="2"/>
        <v>70.491803278688522</v>
      </c>
      <c r="AL23" s="1"/>
      <c r="AM23" s="1">
        <f t="shared" si="1"/>
        <v>4658.7215601300104</v>
      </c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1"/>
      <c r="AY23" s="1"/>
      <c r="AZ23" s="1">
        <v>9</v>
      </c>
      <c r="BA23" s="1">
        <v>9</v>
      </c>
      <c r="BB23" s="24"/>
      <c r="BC23" s="1" t="s">
        <v>129</v>
      </c>
      <c r="BD23" s="1" t="s">
        <v>130</v>
      </c>
      <c r="BE23" s="1" t="s">
        <v>130</v>
      </c>
      <c r="BF23" s="1"/>
      <c r="BG23" s="1" t="s">
        <v>151</v>
      </c>
      <c r="BH23" s="1"/>
      <c r="BI23" s="1"/>
      <c r="BJ23" s="1"/>
    </row>
    <row r="24" spans="1:62">
      <c r="B24" s="1" t="s">
        <v>22</v>
      </c>
      <c r="C24" s="1" t="s">
        <v>125</v>
      </c>
      <c r="D24" s="1" t="s">
        <v>165</v>
      </c>
      <c r="E24" s="1">
        <v>599</v>
      </c>
      <c r="F24">
        <v>37713</v>
      </c>
      <c r="G24" s="1"/>
      <c r="H24" s="26">
        <v>44658</v>
      </c>
      <c r="I24" s="26">
        <v>44903</v>
      </c>
      <c r="J24" s="1" t="s">
        <v>128</v>
      </c>
      <c r="K24" s="1">
        <v>30</v>
      </c>
      <c r="L24" s="1">
        <v>16</v>
      </c>
      <c r="M24" s="1" t="s">
        <v>140</v>
      </c>
      <c r="N24" s="1" t="s">
        <v>142</v>
      </c>
      <c r="O24" s="1">
        <v>9.23</v>
      </c>
      <c r="P24" s="24"/>
      <c r="Q24" s="24"/>
      <c r="R24" s="24"/>
      <c r="S24" s="24"/>
      <c r="T24" s="24"/>
      <c r="U24" s="24"/>
      <c r="V24" s="24"/>
      <c r="W24" s="24"/>
      <c r="X24" s="24"/>
      <c r="Y24" s="1">
        <v>44</v>
      </c>
      <c r="Z24" s="1">
        <v>40</v>
      </c>
      <c r="AA24" s="24"/>
      <c r="AB24" s="24"/>
      <c r="AC24" s="24"/>
      <c r="AD24" s="24"/>
      <c r="AE24" s="24"/>
      <c r="AF24" s="24"/>
      <c r="AG24" s="1">
        <v>8</v>
      </c>
      <c r="AH24" s="1">
        <v>6.5</v>
      </c>
      <c r="AI24" s="1">
        <v>4.7</v>
      </c>
      <c r="AJ24" s="24"/>
      <c r="AK24" s="1">
        <f t="shared" si="2"/>
        <v>72.307692307692307</v>
      </c>
      <c r="AL24" s="1"/>
      <c r="AM24" s="1">
        <f t="shared" si="1"/>
        <v>5092.0910075839656</v>
      </c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1"/>
      <c r="AY24" s="1"/>
      <c r="AZ24" s="1">
        <v>9</v>
      </c>
      <c r="BA24" s="1">
        <v>9</v>
      </c>
      <c r="BB24" s="24"/>
      <c r="BC24" s="1" t="s">
        <v>129</v>
      </c>
      <c r="BD24" s="1" t="s">
        <v>130</v>
      </c>
      <c r="BE24" s="1" t="s">
        <v>130</v>
      </c>
      <c r="BF24" s="1"/>
      <c r="BG24" s="1" t="s">
        <v>151</v>
      </c>
      <c r="BH24" s="1"/>
      <c r="BI24" s="1"/>
      <c r="BJ24" s="1"/>
    </row>
    <row r="25" spans="1:62">
      <c r="B25" s="1" t="s">
        <v>22</v>
      </c>
      <c r="C25" s="1" t="s">
        <v>125</v>
      </c>
      <c r="D25" s="1" t="s">
        <v>166</v>
      </c>
      <c r="E25" s="1">
        <v>32</v>
      </c>
      <c r="F25">
        <v>31402</v>
      </c>
      <c r="G25" s="1"/>
      <c r="H25" s="26">
        <v>44658</v>
      </c>
      <c r="I25" s="26">
        <v>44903</v>
      </c>
      <c r="J25" s="1" t="s">
        <v>128</v>
      </c>
      <c r="K25" s="1">
        <v>30</v>
      </c>
      <c r="L25" s="1">
        <v>16</v>
      </c>
      <c r="M25" s="1" t="s">
        <v>140</v>
      </c>
      <c r="N25" s="1" t="s">
        <v>142</v>
      </c>
      <c r="O25" s="1">
        <v>9.23</v>
      </c>
      <c r="P25" s="24"/>
      <c r="Q25" s="24"/>
      <c r="R25" s="24"/>
      <c r="S25" s="24"/>
      <c r="T25" s="24"/>
      <c r="U25" s="24"/>
      <c r="V25" s="24"/>
      <c r="W25" s="24"/>
      <c r="X25" s="24"/>
      <c r="Y25" s="1">
        <v>34</v>
      </c>
      <c r="Z25" s="1">
        <v>32</v>
      </c>
      <c r="AA25" s="24"/>
      <c r="AB25" s="24"/>
      <c r="AC25" s="24"/>
      <c r="AD25" s="24"/>
      <c r="AE25" s="24"/>
      <c r="AF25" s="24"/>
      <c r="AG25" s="1">
        <v>7.9</v>
      </c>
      <c r="AH25" s="1">
        <v>6.1</v>
      </c>
      <c r="AI25" s="1">
        <v>4.4000000000000004</v>
      </c>
      <c r="AJ25" s="24"/>
      <c r="AK25" s="1">
        <f t="shared" si="2"/>
        <v>72.131147540983619</v>
      </c>
      <c r="AL25" s="1"/>
      <c r="AM25" s="1">
        <f t="shared" si="1"/>
        <v>4767.0639219934992</v>
      </c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1"/>
      <c r="AY25" s="1"/>
      <c r="AZ25" s="1">
        <v>9</v>
      </c>
      <c r="BA25" s="1">
        <v>9</v>
      </c>
      <c r="BB25" s="24"/>
      <c r="BC25" s="1" t="s">
        <v>129</v>
      </c>
      <c r="BD25" s="1" t="s">
        <v>130</v>
      </c>
      <c r="BE25" s="1" t="s">
        <v>130</v>
      </c>
      <c r="BF25" s="1"/>
      <c r="BG25" s="1" t="s">
        <v>151</v>
      </c>
      <c r="BH25" s="1"/>
      <c r="BI25" s="1"/>
      <c r="BJ25" s="1"/>
    </row>
    <row r="26" spans="1:62">
      <c r="B26" s="1" t="s">
        <v>22</v>
      </c>
      <c r="C26" s="1" t="s">
        <v>125</v>
      </c>
      <c r="D26" s="1" t="s">
        <v>166</v>
      </c>
      <c r="E26" s="1">
        <v>280</v>
      </c>
      <c r="F26">
        <v>31402</v>
      </c>
      <c r="G26" s="1"/>
      <c r="H26" s="26">
        <v>44749</v>
      </c>
      <c r="I26" s="26">
        <v>44903</v>
      </c>
      <c r="J26" s="1" t="s">
        <v>128</v>
      </c>
      <c r="K26" s="1">
        <v>30</v>
      </c>
      <c r="L26" s="1">
        <v>16</v>
      </c>
      <c r="M26" s="1" t="s">
        <v>140</v>
      </c>
      <c r="N26" s="1" t="s">
        <v>142</v>
      </c>
      <c r="O26" s="1">
        <v>9.23</v>
      </c>
      <c r="P26" s="24"/>
      <c r="Q26" s="24"/>
      <c r="R26" s="24"/>
      <c r="S26" s="24"/>
      <c r="T26" s="24"/>
      <c r="U26" s="24"/>
      <c r="V26" s="24"/>
      <c r="W26" s="24"/>
      <c r="X26" s="24"/>
      <c r="Y26" s="1">
        <v>41</v>
      </c>
      <c r="Z26" s="1">
        <v>37</v>
      </c>
      <c r="AA26" s="24"/>
      <c r="AB26" s="24"/>
      <c r="AC26" s="24"/>
      <c r="AD26" s="24"/>
      <c r="AE26" s="24"/>
      <c r="AF26" s="24"/>
      <c r="AG26" s="1">
        <v>7.7</v>
      </c>
      <c r="AH26" s="1">
        <v>5.9</v>
      </c>
      <c r="AI26" s="1">
        <v>4.5999999999999996</v>
      </c>
      <c r="AJ26" s="24"/>
      <c r="AK26" s="1">
        <f t="shared" si="2"/>
        <v>77.966101694915253</v>
      </c>
      <c r="AL26" s="1"/>
      <c r="AM26" s="1">
        <f t="shared" si="1"/>
        <v>4983.7486457204759</v>
      </c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1"/>
      <c r="AY26" s="1"/>
      <c r="AZ26" s="1">
        <v>9</v>
      </c>
      <c r="BA26" s="1">
        <v>9</v>
      </c>
      <c r="BB26" s="24"/>
      <c r="BC26" s="1" t="s">
        <v>129</v>
      </c>
      <c r="BD26" s="1" t="s">
        <v>130</v>
      </c>
      <c r="BE26" s="1" t="s">
        <v>130</v>
      </c>
      <c r="BF26" s="1"/>
      <c r="BG26" s="1" t="s">
        <v>151</v>
      </c>
      <c r="BH26" s="1"/>
      <c r="BI26" s="1"/>
      <c r="BJ26" s="1"/>
    </row>
    <row r="27" spans="1:62">
      <c r="B27" s="1" t="s">
        <v>22</v>
      </c>
      <c r="C27" s="1" t="s">
        <v>125</v>
      </c>
      <c r="D27" s="1" t="s">
        <v>167</v>
      </c>
      <c r="E27" s="1">
        <v>276</v>
      </c>
      <c r="F27" s="28">
        <v>37713</v>
      </c>
      <c r="G27" s="1"/>
      <c r="H27" s="26">
        <v>44749</v>
      </c>
      <c r="I27" s="26">
        <v>44903</v>
      </c>
      <c r="J27" s="1" t="s">
        <v>139</v>
      </c>
      <c r="K27" s="1"/>
      <c r="L27" s="1"/>
      <c r="M27" s="1"/>
      <c r="N27" s="1"/>
      <c r="O27" s="1"/>
      <c r="P27" s="24"/>
      <c r="Q27" s="24"/>
      <c r="R27" s="24"/>
      <c r="S27" s="24"/>
      <c r="T27" s="24"/>
      <c r="U27" s="24"/>
      <c r="V27" s="24"/>
      <c r="W27" s="24"/>
      <c r="X27" s="24"/>
      <c r="Y27" s="1"/>
      <c r="Z27" s="1"/>
      <c r="AA27" s="24"/>
      <c r="AB27" s="24"/>
      <c r="AC27" s="24"/>
      <c r="AD27" s="24"/>
      <c r="AE27" s="24"/>
      <c r="AF27" s="24"/>
      <c r="AG27" s="1"/>
      <c r="AH27" s="1"/>
      <c r="AI27" s="1"/>
      <c r="AJ27" s="24"/>
      <c r="AK27" s="1" t="e">
        <f t="shared" si="2"/>
        <v>#DIV/0!</v>
      </c>
      <c r="AL27" s="1"/>
      <c r="AM27" s="1" t="e">
        <f t="shared" si="1"/>
        <v>#DIV/0!</v>
      </c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1"/>
      <c r="AY27" s="1"/>
      <c r="AZ27" s="1"/>
      <c r="BA27" s="1"/>
      <c r="BB27" s="24"/>
      <c r="BC27" s="1"/>
      <c r="BD27" s="1"/>
      <c r="BE27" s="1"/>
      <c r="BF27" s="1"/>
      <c r="BG27" s="1"/>
      <c r="BH27" s="1" t="s">
        <v>153</v>
      </c>
      <c r="BI27" s="1"/>
      <c r="BJ27" s="1"/>
    </row>
    <row r="28" spans="1:62">
      <c r="B28" s="1" t="s">
        <v>22</v>
      </c>
      <c r="C28" s="1" t="s">
        <v>125</v>
      </c>
      <c r="D28" s="1" t="s">
        <v>167</v>
      </c>
      <c r="E28" s="1">
        <v>31</v>
      </c>
      <c r="F28" s="28">
        <v>31402</v>
      </c>
      <c r="G28" s="1"/>
      <c r="H28" s="26">
        <v>44780</v>
      </c>
      <c r="I28" s="26">
        <v>44903</v>
      </c>
      <c r="J28" s="1" t="s">
        <v>139</v>
      </c>
      <c r="K28" s="1"/>
      <c r="L28" s="1"/>
      <c r="M28" s="1"/>
      <c r="N28" s="1"/>
      <c r="O28" s="1"/>
      <c r="P28" s="24"/>
      <c r="Q28" s="24"/>
      <c r="R28" s="24"/>
      <c r="S28" s="24"/>
      <c r="T28" s="24"/>
      <c r="U28" s="24"/>
      <c r="V28" s="24"/>
      <c r="W28" s="24"/>
      <c r="X28" s="24"/>
      <c r="Y28" s="1"/>
      <c r="Z28" s="1"/>
      <c r="AA28" s="24"/>
      <c r="AB28" s="24"/>
      <c r="AC28" s="24"/>
      <c r="AD28" s="24"/>
      <c r="AE28" s="24"/>
      <c r="AF28" s="24"/>
      <c r="AG28" s="1"/>
      <c r="AH28" s="1"/>
      <c r="AI28" s="1"/>
      <c r="AJ28" s="24"/>
      <c r="AK28" s="1" t="e">
        <f t="shared" si="2"/>
        <v>#DIV/0!</v>
      </c>
      <c r="AL28" s="1"/>
      <c r="AM28" s="1" t="e">
        <f t="shared" si="1"/>
        <v>#DIV/0!</v>
      </c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1"/>
      <c r="AY28" s="1"/>
      <c r="AZ28" s="1"/>
      <c r="BA28" s="1"/>
      <c r="BB28" s="24"/>
      <c r="BC28" s="1"/>
      <c r="BD28" s="1"/>
      <c r="BE28" s="1"/>
      <c r="BF28" s="1"/>
      <c r="BG28" s="1"/>
      <c r="BH28" s="1" t="s">
        <v>153</v>
      </c>
      <c r="BI28" s="1"/>
      <c r="BJ28" s="1"/>
    </row>
    <row r="29" spans="1:62">
      <c r="B29" s="1"/>
      <c r="C29" s="1"/>
      <c r="D29" s="1"/>
      <c r="E29" s="1"/>
      <c r="F29" s="28"/>
      <c r="G29" s="1"/>
      <c r="H29" s="26"/>
      <c r="I29" s="1"/>
      <c r="J29" s="1"/>
      <c r="K29" s="1"/>
      <c r="L29" s="1"/>
      <c r="M29" s="1"/>
      <c r="N29" s="1"/>
      <c r="O29" s="1"/>
      <c r="P29" s="24"/>
      <c r="Q29" s="24"/>
      <c r="R29" s="24"/>
      <c r="S29" s="24"/>
      <c r="T29" s="24"/>
      <c r="U29" s="24"/>
      <c r="V29" s="24"/>
      <c r="W29" s="24"/>
      <c r="X29" s="24"/>
      <c r="Y29" s="1"/>
      <c r="Z29" s="1"/>
      <c r="AA29" s="24"/>
      <c r="AB29" s="24"/>
      <c r="AC29" s="24"/>
      <c r="AD29" s="24"/>
      <c r="AE29" s="24"/>
      <c r="AF29" s="24"/>
      <c r="AG29" s="1"/>
      <c r="AH29" s="1"/>
      <c r="AI29" s="1"/>
      <c r="AJ29" s="24"/>
      <c r="AK29" s="1"/>
      <c r="AL29" s="1"/>
      <c r="AM29" s="1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1"/>
      <c r="AY29" s="1"/>
      <c r="AZ29" s="1"/>
      <c r="BA29" s="1"/>
      <c r="BB29" s="24"/>
      <c r="BC29" s="1"/>
      <c r="BD29" s="1"/>
      <c r="BE29" s="1"/>
      <c r="BF29" s="1"/>
      <c r="BG29" s="1"/>
      <c r="BH29" s="1"/>
      <c r="BI29" s="1"/>
      <c r="BJ29" s="1"/>
    </row>
    <row r="30" spans="1:62">
      <c r="B30" s="1"/>
      <c r="C30" s="1"/>
      <c r="D30" s="1"/>
      <c r="E30" s="1"/>
      <c r="F30" s="28"/>
      <c r="G30" s="1"/>
      <c r="H30" s="26"/>
      <c r="I30" s="1"/>
      <c r="J30" s="1"/>
      <c r="K30" s="1"/>
      <c r="L30" s="1"/>
      <c r="M30" s="1"/>
      <c r="N30" s="1"/>
      <c r="O30" s="1"/>
      <c r="P30" s="24"/>
      <c r="Q30" s="24"/>
      <c r="R30" s="24"/>
      <c r="S30" s="24"/>
      <c r="T30" s="24"/>
      <c r="U30" s="24"/>
      <c r="V30" s="24"/>
      <c r="W30" s="24"/>
      <c r="X30" s="24"/>
      <c r="Y30" s="1"/>
      <c r="Z30" s="1"/>
      <c r="AA30" s="24"/>
      <c r="AB30" s="24"/>
      <c r="AC30" s="24"/>
      <c r="AD30" s="24"/>
      <c r="AE30" s="24"/>
      <c r="AF30" s="24"/>
      <c r="AG30" s="1"/>
      <c r="AH30" s="1"/>
      <c r="AI30" s="1"/>
      <c r="AJ30" s="24"/>
      <c r="AK30" s="1"/>
      <c r="AL30" s="1"/>
      <c r="AM30" s="1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1"/>
      <c r="AY30" s="1"/>
      <c r="AZ30" s="1"/>
      <c r="BA30" s="1"/>
      <c r="BB30" s="24"/>
      <c r="BC30" s="1"/>
      <c r="BD30" s="1"/>
      <c r="BE30" s="1"/>
      <c r="BF30" s="1"/>
      <c r="BG30" s="1"/>
      <c r="BH30" s="1"/>
      <c r="BI30" s="1"/>
      <c r="BJ30" s="1"/>
    </row>
    <row r="31" spans="1:62">
      <c r="B31" s="1"/>
      <c r="C31" s="1"/>
      <c r="D31" s="1"/>
      <c r="E31" s="1"/>
      <c r="F31" s="28"/>
      <c r="G31" s="1"/>
      <c r="H31" s="26"/>
      <c r="I31" s="1"/>
      <c r="J31" s="1"/>
      <c r="K31" s="1"/>
      <c r="L31" s="1"/>
      <c r="M31" s="1"/>
      <c r="N31" s="1"/>
      <c r="O31" s="1"/>
      <c r="P31" s="24"/>
      <c r="Q31" s="24"/>
      <c r="R31" s="24"/>
      <c r="S31" s="24"/>
      <c r="T31" s="24"/>
      <c r="U31" s="24"/>
      <c r="V31" s="24"/>
      <c r="W31" s="24"/>
      <c r="X31" s="24"/>
      <c r="Y31" s="1"/>
      <c r="Z31" s="1"/>
      <c r="AA31" s="24"/>
      <c r="AB31" s="24"/>
      <c r="AC31" s="24"/>
      <c r="AD31" s="24"/>
      <c r="AE31" s="24"/>
      <c r="AF31" s="24"/>
      <c r="AG31" s="1"/>
      <c r="AH31" s="1"/>
      <c r="AI31" s="1"/>
      <c r="AJ31" s="24"/>
      <c r="AK31" s="1"/>
      <c r="AL31" s="1"/>
      <c r="AM31" s="1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1"/>
      <c r="AY31" s="1"/>
      <c r="AZ31" s="1"/>
      <c r="BA31" s="1"/>
      <c r="BB31" s="24"/>
      <c r="BC31" s="1"/>
      <c r="BD31" s="1"/>
      <c r="BE31" s="1"/>
      <c r="BF31" s="1"/>
      <c r="BG31" s="1"/>
      <c r="BH31" s="1"/>
      <c r="BI31" s="1"/>
      <c r="BJ31" s="1"/>
    </row>
    <row r="32" spans="1:62">
      <c r="B32" s="1"/>
      <c r="C32" s="1"/>
      <c r="D32" s="1"/>
      <c r="E32" s="1"/>
      <c r="F32" s="28"/>
      <c r="G32" s="1"/>
      <c r="H32" s="26"/>
      <c r="I32" s="1"/>
      <c r="J32" s="1"/>
      <c r="K32" s="1"/>
      <c r="L32" s="1"/>
      <c r="M32" s="1"/>
      <c r="N32" s="1"/>
      <c r="O32" s="1"/>
      <c r="P32" s="24"/>
      <c r="Q32" s="24"/>
      <c r="R32" s="24"/>
      <c r="S32" s="24"/>
      <c r="T32" s="24"/>
      <c r="U32" s="24"/>
      <c r="V32" s="24"/>
      <c r="W32" s="24"/>
      <c r="X32" s="24"/>
      <c r="Y32" s="1"/>
      <c r="Z32" s="1"/>
      <c r="AA32" s="24"/>
      <c r="AB32" s="24"/>
      <c r="AC32" s="24"/>
      <c r="AD32" s="24"/>
      <c r="AE32" s="24"/>
      <c r="AF32" s="24"/>
      <c r="AG32" s="1"/>
      <c r="AH32" s="1"/>
      <c r="AI32" s="1"/>
      <c r="AJ32" s="24"/>
      <c r="AK32" s="1"/>
      <c r="AL32" s="1"/>
      <c r="AM32" s="1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1"/>
      <c r="AY32" s="1"/>
      <c r="AZ32" s="1"/>
      <c r="BA32" s="1"/>
      <c r="BB32" s="24"/>
      <c r="BC32" s="1"/>
      <c r="BD32" s="1"/>
      <c r="BE32" s="1"/>
      <c r="BF32" s="1"/>
      <c r="BG32" s="1"/>
      <c r="BH32" s="1"/>
      <c r="BI32" s="1"/>
      <c r="BJ32" s="1"/>
    </row>
    <row r="33" spans="2:62">
      <c r="B33" s="1"/>
      <c r="C33" s="1"/>
      <c r="D33" s="1"/>
      <c r="E33" s="1"/>
      <c r="F33" s="28"/>
      <c r="G33" s="1"/>
      <c r="H33" s="26"/>
      <c r="I33" s="1"/>
      <c r="J33" s="1"/>
      <c r="K33" s="1"/>
      <c r="L33" s="1"/>
      <c r="M33" s="1"/>
      <c r="N33" s="1"/>
      <c r="O33" s="1"/>
      <c r="P33" s="24"/>
      <c r="Q33" s="24"/>
      <c r="R33" s="24"/>
      <c r="S33" s="24"/>
      <c r="T33" s="24"/>
      <c r="U33" s="24"/>
      <c r="V33" s="24"/>
      <c r="W33" s="24"/>
      <c r="X33" s="24"/>
      <c r="Y33" s="1"/>
      <c r="Z33" s="1"/>
      <c r="AA33" s="24"/>
      <c r="AB33" s="24"/>
      <c r="AC33" s="24"/>
      <c r="AD33" s="24"/>
      <c r="AE33" s="24"/>
      <c r="AF33" s="24"/>
      <c r="AG33" s="1"/>
      <c r="AH33" s="1"/>
      <c r="AI33" s="1"/>
      <c r="AJ33" s="24"/>
      <c r="AK33" s="1"/>
      <c r="AL33" s="1"/>
      <c r="AM33" s="1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1"/>
      <c r="AY33" s="1"/>
      <c r="AZ33" s="1"/>
      <c r="BA33" s="1"/>
      <c r="BB33" s="24"/>
      <c r="BC33" s="1"/>
      <c r="BD33" s="1"/>
      <c r="BE33" s="1"/>
      <c r="BF33" s="1"/>
      <c r="BG33" s="1"/>
      <c r="BH33" s="1"/>
      <c r="BI33" s="1"/>
      <c r="BJ33" s="1"/>
    </row>
    <row r="34" spans="2:62">
      <c r="B34" s="1"/>
      <c r="C34" s="1"/>
      <c r="D34" s="1"/>
      <c r="E34" s="1"/>
      <c r="F34" s="28"/>
      <c r="G34" s="1"/>
      <c r="H34" s="26"/>
      <c r="I34" s="1"/>
      <c r="J34" s="1"/>
      <c r="K34" s="1"/>
      <c r="L34" s="1"/>
      <c r="M34" s="1"/>
      <c r="N34" s="1"/>
      <c r="O34" s="1"/>
      <c r="P34" s="24"/>
      <c r="Q34" s="24"/>
      <c r="R34" s="24"/>
      <c r="S34" s="24"/>
      <c r="T34" s="24"/>
      <c r="U34" s="24"/>
      <c r="V34" s="24"/>
      <c r="W34" s="24"/>
      <c r="X34" s="24"/>
      <c r="Y34" s="1"/>
      <c r="Z34" s="1"/>
      <c r="AA34" s="24"/>
      <c r="AB34" s="24"/>
      <c r="AC34" s="24"/>
      <c r="AD34" s="24"/>
      <c r="AE34" s="24"/>
      <c r="AF34" s="24"/>
      <c r="AG34" s="1"/>
      <c r="AH34" s="1"/>
      <c r="AI34" s="1"/>
      <c r="AJ34" s="24"/>
      <c r="AK34" s="1"/>
      <c r="AL34" s="1"/>
      <c r="AM34" s="1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1"/>
      <c r="AY34" s="1"/>
      <c r="AZ34" s="1"/>
      <c r="BA34" s="1"/>
      <c r="BB34" s="24"/>
      <c r="BC34" s="1"/>
      <c r="BD34" s="1"/>
      <c r="BE34" s="1"/>
      <c r="BF34" s="1"/>
      <c r="BG34" s="1"/>
      <c r="BH34" s="1"/>
      <c r="BI34" s="1"/>
      <c r="BJ34" s="1"/>
    </row>
    <row r="35" spans="2:62">
      <c r="B35" s="1"/>
      <c r="C35" s="1"/>
      <c r="D35" s="1"/>
      <c r="E35" s="1"/>
      <c r="F35" s="28"/>
      <c r="G35" s="1"/>
      <c r="H35" s="26"/>
      <c r="I35" s="1"/>
      <c r="J35" s="1"/>
      <c r="K35" s="1"/>
      <c r="L35" s="1"/>
      <c r="M35" s="1"/>
      <c r="N35" s="1"/>
      <c r="O35" s="1"/>
      <c r="P35" s="24"/>
      <c r="Q35" s="24"/>
      <c r="R35" s="24"/>
      <c r="S35" s="24"/>
      <c r="T35" s="24"/>
      <c r="U35" s="24"/>
      <c r="V35" s="24"/>
      <c r="W35" s="24"/>
      <c r="X35" s="24"/>
      <c r="Y35" s="1"/>
      <c r="Z35" s="1"/>
      <c r="AA35" s="24"/>
      <c r="AB35" s="24"/>
      <c r="AC35" s="24"/>
      <c r="AD35" s="24"/>
      <c r="AE35" s="24"/>
      <c r="AF35" s="24"/>
      <c r="AG35" s="1"/>
      <c r="AH35" s="1"/>
      <c r="AI35" s="1"/>
      <c r="AJ35" s="24"/>
      <c r="AK35" s="1"/>
      <c r="AL35" s="1"/>
      <c r="AM35" s="1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1"/>
      <c r="AY35" s="1"/>
      <c r="AZ35" s="1"/>
      <c r="BA35" s="1"/>
      <c r="BB35" s="24"/>
      <c r="BC35" s="1"/>
      <c r="BD35" s="1"/>
      <c r="BE35" s="1"/>
      <c r="BF35" s="1"/>
      <c r="BG35" s="1"/>
      <c r="BH35" s="1"/>
      <c r="BI35" s="1"/>
      <c r="BJ35" s="1"/>
    </row>
    <row r="36" spans="2:62">
      <c r="B36" s="1"/>
      <c r="C36" s="1"/>
      <c r="D36" s="1"/>
      <c r="E36" s="1"/>
      <c r="F36" s="28"/>
      <c r="G36" s="1"/>
      <c r="H36" s="1"/>
      <c r="I36" s="1"/>
      <c r="J36" s="1"/>
      <c r="K36" s="1"/>
      <c r="L36" s="1"/>
      <c r="M36" s="1"/>
      <c r="N36" s="1"/>
      <c r="O36" s="1"/>
      <c r="P36" s="24"/>
      <c r="Q36" s="24"/>
      <c r="R36" s="24"/>
      <c r="S36" s="24"/>
      <c r="T36" s="24"/>
      <c r="U36" s="24"/>
      <c r="V36" s="24"/>
      <c r="W36" s="24"/>
      <c r="X36" s="24"/>
      <c r="Y36" s="1"/>
      <c r="Z36" s="1"/>
      <c r="AA36" s="24"/>
      <c r="AB36" s="24"/>
      <c r="AC36" s="24"/>
      <c r="AD36" s="24"/>
      <c r="AE36" s="24"/>
      <c r="AF36" s="24"/>
      <c r="AG36" s="1"/>
      <c r="AH36" s="1"/>
      <c r="AI36" s="1"/>
      <c r="AJ36" s="24"/>
      <c r="AK36" s="1"/>
      <c r="AL36" s="1"/>
      <c r="AM36" s="1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1"/>
      <c r="AY36" s="1"/>
      <c r="AZ36" s="1"/>
      <c r="BA36" s="1"/>
      <c r="BB36" s="24"/>
      <c r="BC36" s="1"/>
      <c r="BD36" s="1"/>
      <c r="BE36" s="1"/>
      <c r="BF36" s="1"/>
      <c r="BG36" s="1"/>
      <c r="BH36" s="1"/>
      <c r="BI36" s="1"/>
      <c r="BJ36" s="1"/>
    </row>
    <row r="37" spans="2:62">
      <c r="B37" s="1"/>
      <c r="C37" s="1"/>
      <c r="D37" s="1"/>
      <c r="E37" s="1"/>
      <c r="F37" s="28"/>
      <c r="G37" s="1"/>
      <c r="H37" s="1"/>
      <c r="I37" s="1"/>
      <c r="J37" s="1"/>
      <c r="K37" s="1"/>
      <c r="L37" s="1"/>
      <c r="M37" s="1"/>
      <c r="N37" s="1"/>
      <c r="O37" s="1"/>
      <c r="P37" s="24"/>
      <c r="Q37" s="24"/>
      <c r="R37" s="24"/>
      <c r="S37" s="24"/>
      <c r="T37" s="24"/>
      <c r="U37" s="24"/>
      <c r="V37" s="24"/>
      <c r="W37" s="24"/>
      <c r="X37" s="24"/>
      <c r="Y37" s="1"/>
      <c r="Z37" s="1"/>
      <c r="AA37" s="24"/>
      <c r="AB37" s="24"/>
      <c r="AC37" s="24"/>
      <c r="AD37" s="24"/>
      <c r="AE37" s="24"/>
      <c r="AF37" s="24"/>
      <c r="AG37" s="1"/>
      <c r="AH37" s="1"/>
      <c r="AI37" s="1"/>
      <c r="AJ37" s="24"/>
      <c r="AK37" s="1"/>
      <c r="AL37" s="1"/>
      <c r="AM37" s="1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1"/>
      <c r="AY37" s="1"/>
      <c r="AZ37" s="1"/>
      <c r="BA37" s="1"/>
      <c r="BB37" s="24"/>
      <c r="BC37" s="1"/>
      <c r="BD37" s="1"/>
      <c r="BE37" s="1"/>
      <c r="BF37" s="1"/>
      <c r="BG37" s="1"/>
      <c r="BH37" s="1"/>
      <c r="BI37" s="1"/>
      <c r="BJ37" s="1"/>
    </row>
    <row r="38" spans="2:62">
      <c r="B38" s="1"/>
      <c r="C38" s="1"/>
      <c r="D38" s="1"/>
      <c r="E38" s="1"/>
      <c r="F38" s="28"/>
      <c r="G38" s="1"/>
      <c r="H38" s="1"/>
      <c r="I38" s="1"/>
      <c r="J38" s="1"/>
      <c r="K38" s="1"/>
      <c r="L38" s="1"/>
      <c r="M38" s="1"/>
      <c r="N38" s="1"/>
      <c r="O38" s="1"/>
      <c r="P38" s="24"/>
      <c r="Q38" s="24"/>
      <c r="R38" s="24"/>
      <c r="S38" s="24"/>
      <c r="T38" s="24"/>
      <c r="U38" s="24"/>
      <c r="V38" s="24"/>
      <c r="W38" s="24"/>
      <c r="X38" s="24"/>
      <c r="Y38" s="1"/>
      <c r="Z38" s="1"/>
      <c r="AA38" s="24"/>
      <c r="AB38" s="24"/>
      <c r="AC38" s="24"/>
      <c r="AD38" s="24"/>
      <c r="AE38" s="24"/>
      <c r="AF38" s="24"/>
      <c r="AG38" s="1"/>
      <c r="AH38" s="1"/>
      <c r="AI38" s="1"/>
      <c r="AJ38" s="24"/>
      <c r="AK38" s="1"/>
      <c r="AL38" s="1"/>
      <c r="AM38" s="1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1"/>
      <c r="AY38" s="1"/>
      <c r="AZ38" s="1"/>
      <c r="BA38" s="1"/>
      <c r="BB38" s="24"/>
      <c r="BC38" s="1"/>
      <c r="BD38" s="1"/>
      <c r="BE38" s="1"/>
      <c r="BF38" s="1"/>
      <c r="BG38" s="1"/>
      <c r="BH38" s="1"/>
      <c r="BI38" s="1"/>
      <c r="BJ38" s="1"/>
    </row>
    <row r="39" spans="2:62">
      <c r="B39" s="1"/>
      <c r="C39" s="1"/>
      <c r="D39" s="1"/>
      <c r="E39" s="1"/>
      <c r="F39" s="28"/>
      <c r="G39" s="1"/>
      <c r="H39" s="1"/>
      <c r="I39" s="1"/>
      <c r="J39" s="1"/>
      <c r="K39" s="1"/>
      <c r="L39" s="1"/>
      <c r="M39" s="1"/>
      <c r="N39" s="1"/>
      <c r="O39" s="1"/>
      <c r="P39" s="24"/>
      <c r="Q39" s="24"/>
      <c r="R39" s="24"/>
      <c r="S39" s="24"/>
      <c r="T39" s="24"/>
      <c r="U39" s="24"/>
      <c r="V39" s="24"/>
      <c r="W39" s="24"/>
      <c r="X39" s="24"/>
      <c r="Y39" s="1"/>
      <c r="Z39" s="1"/>
      <c r="AA39" s="24"/>
      <c r="AB39" s="24"/>
      <c r="AC39" s="24"/>
      <c r="AD39" s="24"/>
      <c r="AE39" s="24"/>
      <c r="AF39" s="24"/>
      <c r="AG39" s="1"/>
      <c r="AH39" s="1"/>
      <c r="AI39" s="1"/>
      <c r="AJ39" s="24"/>
      <c r="AK39" s="1"/>
      <c r="AL39" s="1"/>
      <c r="AM39" s="1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1"/>
      <c r="AY39" s="1"/>
      <c r="AZ39" s="1"/>
      <c r="BA39" s="1"/>
      <c r="BB39" s="24"/>
      <c r="BC39" s="1"/>
      <c r="BD39" s="1"/>
      <c r="BE39" s="1"/>
      <c r="BF39" s="1"/>
      <c r="BG39" s="1"/>
      <c r="BH39" s="1"/>
      <c r="BI39" s="1"/>
      <c r="BJ39" s="1"/>
    </row>
    <row r="40" spans="2:62">
      <c r="B40" s="1"/>
      <c r="C40" s="1"/>
      <c r="D40" s="1"/>
      <c r="E40" s="1"/>
      <c r="F40" s="28"/>
      <c r="G40" s="1"/>
      <c r="H40" s="1"/>
      <c r="I40" s="1"/>
      <c r="J40" s="1"/>
      <c r="K40" s="1"/>
      <c r="L40" s="1"/>
      <c r="M40" s="1"/>
      <c r="N40" s="1"/>
      <c r="O40" s="1"/>
      <c r="P40" s="24"/>
      <c r="Q40" s="24"/>
      <c r="R40" s="24"/>
      <c r="S40" s="24"/>
      <c r="T40" s="24"/>
      <c r="U40" s="24"/>
      <c r="V40" s="24"/>
      <c r="W40" s="24"/>
      <c r="X40" s="24"/>
      <c r="Y40" s="1"/>
      <c r="Z40" s="1"/>
      <c r="AA40" s="24"/>
      <c r="AB40" s="24"/>
      <c r="AC40" s="24"/>
      <c r="AD40" s="24"/>
      <c r="AE40" s="24"/>
      <c r="AF40" s="24"/>
      <c r="AG40" s="1"/>
      <c r="AH40" s="1"/>
      <c r="AI40" s="1"/>
      <c r="AJ40" s="24"/>
      <c r="AK40" s="1"/>
      <c r="AL40" s="1"/>
      <c r="AM40" s="1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1"/>
      <c r="AY40" s="1"/>
      <c r="AZ40" s="1"/>
      <c r="BA40" s="1"/>
      <c r="BB40" s="24"/>
      <c r="BC40" s="1"/>
      <c r="BD40" s="1"/>
      <c r="BE40" s="1"/>
      <c r="BF40" s="1"/>
      <c r="BG40" s="1"/>
      <c r="BH40" s="1"/>
      <c r="BI40" s="1"/>
      <c r="BJ40" s="1"/>
    </row>
    <row r="41" spans="2:62">
      <c r="B41" s="1"/>
      <c r="C41" s="1"/>
      <c r="D41" s="1"/>
      <c r="E41" s="1"/>
      <c r="F41" s="28"/>
      <c r="G41" s="1"/>
      <c r="H41" s="1"/>
      <c r="I41" s="1"/>
      <c r="J41" s="1"/>
      <c r="K41" s="1"/>
      <c r="L41" s="1"/>
      <c r="M41" s="1"/>
      <c r="N41" s="1"/>
      <c r="O41" s="1"/>
      <c r="P41" s="24"/>
      <c r="Q41" s="24"/>
      <c r="R41" s="24"/>
      <c r="S41" s="24"/>
      <c r="T41" s="24"/>
      <c r="U41" s="24"/>
      <c r="V41" s="24"/>
      <c r="W41" s="24"/>
      <c r="X41" s="24"/>
      <c r="Y41" s="1"/>
      <c r="Z41" s="1"/>
      <c r="AA41" s="24"/>
      <c r="AB41" s="24"/>
      <c r="AC41" s="24"/>
      <c r="AD41" s="24"/>
      <c r="AE41" s="24"/>
      <c r="AF41" s="24"/>
      <c r="AG41" s="1"/>
      <c r="AH41" s="1"/>
      <c r="AI41" s="1"/>
      <c r="AJ41" s="24"/>
      <c r="AK41" s="1"/>
      <c r="AL41" s="1"/>
      <c r="AM41" s="1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1"/>
      <c r="AY41" s="1"/>
      <c r="AZ41" s="1"/>
      <c r="BA41" s="1"/>
      <c r="BB41" s="24"/>
      <c r="BC41" s="1"/>
      <c r="BD41" s="1"/>
      <c r="BE41" s="1"/>
      <c r="BF41" s="1"/>
      <c r="BG41" s="1"/>
      <c r="BH41" s="1"/>
      <c r="BI41" s="1"/>
      <c r="BJ41" s="1"/>
    </row>
    <row r="42" spans="2:62">
      <c r="B42" s="1"/>
      <c r="C42" s="29"/>
      <c r="D42" s="1"/>
      <c r="E42" s="1"/>
      <c r="F42" s="28"/>
      <c r="G42" s="1"/>
      <c r="H42" s="1"/>
      <c r="I42" s="1"/>
      <c r="J42" s="1"/>
      <c r="K42" s="1"/>
      <c r="L42" s="1"/>
      <c r="M42" s="1"/>
      <c r="N42" s="1"/>
      <c r="O42" s="1"/>
      <c r="P42" s="24"/>
      <c r="Q42" s="24"/>
      <c r="R42" s="24"/>
      <c r="S42" s="24"/>
      <c r="T42" s="24"/>
      <c r="U42" s="24"/>
      <c r="V42" s="24"/>
      <c r="W42" s="24"/>
      <c r="X42" s="24"/>
      <c r="Y42" s="1"/>
      <c r="Z42" s="1"/>
      <c r="AA42" s="24"/>
      <c r="AB42" s="24"/>
      <c r="AC42" s="24"/>
      <c r="AD42" s="24"/>
      <c r="AE42" s="24"/>
      <c r="AF42" s="24"/>
      <c r="AG42" s="1"/>
      <c r="AH42" s="1"/>
      <c r="AI42" s="1"/>
      <c r="AJ42" s="24"/>
      <c r="AK42" s="1"/>
      <c r="AL42" s="1"/>
      <c r="AM42" s="1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1"/>
      <c r="AY42" s="1"/>
      <c r="AZ42" s="1"/>
      <c r="BA42" s="1"/>
      <c r="BB42" s="24"/>
      <c r="BC42" s="1"/>
      <c r="BD42" s="1"/>
      <c r="BE42" s="1"/>
      <c r="BF42" s="1"/>
      <c r="BG42" s="1"/>
      <c r="BH42" s="1"/>
      <c r="BI42" s="1"/>
      <c r="BJ42" s="1"/>
    </row>
    <row r="43" spans="2:62">
      <c r="B43" s="1"/>
      <c r="C43" s="29"/>
      <c r="D43" s="1"/>
      <c r="E43" s="1"/>
      <c r="F43" s="28"/>
      <c r="G43" s="1"/>
      <c r="H43" s="1"/>
      <c r="I43" s="1"/>
      <c r="J43" s="1"/>
      <c r="K43" s="1"/>
      <c r="L43" s="1"/>
      <c r="M43" s="1"/>
      <c r="N43" s="1"/>
      <c r="O43" s="1"/>
      <c r="P43" s="24"/>
      <c r="Q43" s="24"/>
      <c r="R43" s="24"/>
      <c r="S43" s="24"/>
      <c r="T43" s="24"/>
      <c r="U43" s="24"/>
      <c r="V43" s="24"/>
      <c r="W43" s="24"/>
      <c r="X43" s="24"/>
      <c r="Y43" s="1"/>
      <c r="Z43" s="1"/>
      <c r="AA43" s="24"/>
      <c r="AB43" s="24"/>
      <c r="AC43" s="24"/>
      <c r="AD43" s="24"/>
      <c r="AE43" s="24"/>
      <c r="AF43" s="24"/>
      <c r="AG43" s="1"/>
      <c r="AH43" s="1"/>
      <c r="AI43" s="1"/>
      <c r="AJ43" s="24"/>
      <c r="AK43" s="1"/>
      <c r="AL43" s="1"/>
      <c r="AM43" s="1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1"/>
      <c r="AY43" s="1"/>
      <c r="AZ43" s="1"/>
      <c r="BA43" s="1"/>
      <c r="BB43" s="24"/>
      <c r="BC43" s="1"/>
      <c r="BD43" s="1"/>
      <c r="BE43" s="1"/>
      <c r="BF43" s="1"/>
      <c r="BG43" s="1"/>
      <c r="BH43" s="1"/>
      <c r="BI43" s="1"/>
      <c r="BJ43" s="1"/>
    </row>
    <row r="44" spans="2:62">
      <c r="B44" s="1"/>
      <c r="C44" s="29"/>
      <c r="D44" s="1"/>
      <c r="E44" s="1"/>
      <c r="F44" s="28"/>
      <c r="G44" s="1"/>
      <c r="H44" s="1"/>
      <c r="I44" s="1"/>
      <c r="J44" s="1"/>
      <c r="K44" s="1"/>
      <c r="L44" s="1"/>
      <c r="M44" s="1"/>
      <c r="N44" s="1"/>
      <c r="O44" s="1"/>
      <c r="P44" s="24"/>
      <c r="Q44" s="24"/>
      <c r="R44" s="24"/>
      <c r="S44" s="24"/>
      <c r="T44" s="24"/>
      <c r="U44" s="24"/>
      <c r="V44" s="24"/>
      <c r="W44" s="24"/>
      <c r="X44" s="24"/>
      <c r="Y44" s="1"/>
      <c r="Z44" s="1"/>
      <c r="AA44" s="24"/>
      <c r="AB44" s="24"/>
      <c r="AC44" s="24"/>
      <c r="AD44" s="24"/>
      <c r="AE44" s="24"/>
      <c r="AF44" s="24"/>
      <c r="AG44" s="1"/>
      <c r="AH44" s="1"/>
      <c r="AI44" s="1"/>
      <c r="AJ44" s="24"/>
      <c r="AK44" s="1"/>
      <c r="AL44" s="1"/>
      <c r="AM44" s="1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1"/>
      <c r="AY44" s="1"/>
      <c r="AZ44" s="1"/>
      <c r="BA44" s="1"/>
      <c r="BB44" s="24"/>
      <c r="BC44" s="1"/>
      <c r="BD44" s="1"/>
      <c r="BE44" s="1"/>
      <c r="BF44" s="1"/>
      <c r="BG44" s="1"/>
      <c r="BH44" s="1"/>
      <c r="BI44" s="1"/>
      <c r="BJ44" s="1"/>
    </row>
    <row r="45" spans="2:62">
      <c r="B45" s="1"/>
      <c r="C45" s="29"/>
      <c r="D45" s="1"/>
      <c r="E45" s="1"/>
      <c r="F45" s="28"/>
      <c r="G45" s="1"/>
      <c r="H45" s="1"/>
      <c r="I45" s="1"/>
      <c r="J45" s="1"/>
      <c r="K45" s="1"/>
      <c r="L45" s="1"/>
      <c r="M45" s="1"/>
      <c r="N45" s="1"/>
      <c r="O45" s="1"/>
      <c r="P45" s="24"/>
      <c r="Q45" s="24"/>
      <c r="R45" s="24"/>
      <c r="S45" s="24"/>
      <c r="T45" s="24"/>
      <c r="U45" s="24"/>
      <c r="V45" s="24"/>
      <c r="W45" s="24"/>
      <c r="X45" s="24"/>
      <c r="Y45" s="1"/>
      <c r="Z45" s="1"/>
      <c r="AA45" s="24"/>
      <c r="AB45" s="24"/>
      <c r="AC45" s="24"/>
      <c r="AD45" s="24"/>
      <c r="AE45" s="24"/>
      <c r="AF45" s="24"/>
      <c r="AG45" s="1"/>
      <c r="AH45" s="1"/>
      <c r="AI45" s="1"/>
      <c r="AJ45" s="24"/>
      <c r="AK45" s="1"/>
      <c r="AL45" s="1"/>
      <c r="AM45" s="1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1"/>
      <c r="AY45" s="1"/>
      <c r="AZ45" s="1"/>
      <c r="BA45" s="1"/>
      <c r="BB45" s="24"/>
      <c r="BC45" s="1"/>
      <c r="BD45" s="1"/>
      <c r="BE45" s="1"/>
      <c r="BF45" s="1"/>
      <c r="BG45" s="1"/>
      <c r="BH45" s="1"/>
      <c r="BI45" s="1"/>
      <c r="BJ45" s="1"/>
    </row>
    <row r="46" spans="2:62">
      <c r="B46" s="1"/>
      <c r="C46" s="29"/>
      <c r="D46" s="1"/>
      <c r="E46" s="1"/>
      <c r="F46" s="28"/>
      <c r="G46" s="1"/>
      <c r="H46" s="1"/>
      <c r="I46" s="1"/>
      <c r="J46" s="1"/>
      <c r="K46" s="1"/>
      <c r="L46" s="1"/>
      <c r="M46" s="1"/>
      <c r="N46" s="1"/>
      <c r="O46" s="1"/>
      <c r="P46" s="24"/>
      <c r="Q46" s="24"/>
      <c r="R46" s="24"/>
      <c r="S46" s="24"/>
      <c r="T46" s="24"/>
      <c r="U46" s="24"/>
      <c r="V46" s="24"/>
      <c r="W46" s="24"/>
      <c r="X46" s="24"/>
      <c r="Y46" s="1"/>
      <c r="Z46" s="1"/>
      <c r="AA46" s="24"/>
      <c r="AB46" s="24"/>
      <c r="AC46" s="24"/>
      <c r="AD46" s="24"/>
      <c r="AE46" s="24"/>
      <c r="AF46" s="24"/>
      <c r="AG46" s="1"/>
      <c r="AH46" s="1"/>
      <c r="AI46" s="1"/>
      <c r="AJ46" s="24"/>
      <c r="AK46" s="1"/>
      <c r="AL46" s="1"/>
      <c r="AM46" s="1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1"/>
      <c r="AY46" s="1"/>
      <c r="AZ46" s="1"/>
      <c r="BA46" s="1"/>
      <c r="BB46" s="24"/>
      <c r="BC46" s="1"/>
      <c r="BD46" s="1"/>
      <c r="BE46" s="1"/>
      <c r="BF46" s="1"/>
      <c r="BG46" s="1"/>
      <c r="BH46" s="1"/>
      <c r="BI46" s="1"/>
      <c r="BJ46" s="1"/>
    </row>
    <row r="47" spans="2:62">
      <c r="B47" s="1"/>
      <c r="C47" s="29"/>
      <c r="D47" s="1"/>
      <c r="E47" s="1"/>
      <c r="F47" s="28"/>
      <c r="G47" s="1"/>
      <c r="H47" s="1"/>
      <c r="I47" s="1"/>
      <c r="J47" s="1"/>
      <c r="K47" s="1"/>
      <c r="L47" s="1"/>
      <c r="M47" s="1"/>
      <c r="N47" s="1"/>
      <c r="O47" s="1"/>
      <c r="P47" s="24"/>
      <c r="Q47" s="24"/>
      <c r="R47" s="24"/>
      <c r="S47" s="24"/>
      <c r="T47" s="24"/>
      <c r="U47" s="24"/>
      <c r="V47" s="24"/>
      <c r="W47" s="24"/>
      <c r="X47" s="24"/>
      <c r="Y47" s="1"/>
      <c r="Z47" s="1"/>
      <c r="AA47" s="24"/>
      <c r="AB47" s="24"/>
      <c r="AC47" s="24"/>
      <c r="AD47" s="24"/>
      <c r="AE47" s="24"/>
      <c r="AF47" s="24"/>
      <c r="AG47" s="1"/>
      <c r="AH47" s="1"/>
      <c r="AI47" s="1"/>
      <c r="AJ47" s="24"/>
      <c r="AK47" s="1"/>
      <c r="AL47" s="1"/>
      <c r="AM47" s="1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1"/>
      <c r="AY47" s="1"/>
      <c r="AZ47" s="1"/>
      <c r="BA47" s="1"/>
      <c r="BB47" s="24"/>
      <c r="BC47" s="1"/>
      <c r="BD47" s="1"/>
      <c r="BE47" s="1"/>
      <c r="BF47" s="1"/>
      <c r="BG47" s="1"/>
      <c r="BH47" s="1"/>
      <c r="BI47" s="1"/>
      <c r="BJ47" s="1"/>
    </row>
    <row r="48" spans="2:62">
      <c r="B48" s="1"/>
      <c r="C48" s="29"/>
      <c r="D48" s="1"/>
      <c r="E48" s="1"/>
      <c r="F48" s="28"/>
      <c r="G48" s="1"/>
      <c r="H48" s="1"/>
      <c r="I48" s="1"/>
      <c r="J48" s="1"/>
      <c r="K48" s="1"/>
      <c r="L48" s="1"/>
      <c r="M48" s="1"/>
      <c r="N48" s="1"/>
      <c r="O48" s="1"/>
      <c r="P48" s="24"/>
      <c r="Q48" s="24"/>
      <c r="R48" s="24"/>
      <c r="S48" s="24"/>
      <c r="T48" s="24"/>
      <c r="U48" s="24"/>
      <c r="V48" s="24"/>
      <c r="W48" s="24"/>
      <c r="X48" s="24"/>
      <c r="Y48" s="1"/>
      <c r="Z48" s="1"/>
      <c r="AA48" s="24"/>
      <c r="AB48" s="24"/>
      <c r="AC48" s="24"/>
      <c r="AD48" s="24"/>
      <c r="AE48" s="24"/>
      <c r="AF48" s="24"/>
      <c r="AG48" s="1"/>
      <c r="AH48" s="1"/>
      <c r="AI48" s="1"/>
      <c r="AJ48" s="24"/>
      <c r="AK48" s="1"/>
      <c r="AL48" s="1"/>
      <c r="AM48" s="1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1"/>
      <c r="AY48" s="1"/>
      <c r="AZ48" s="1"/>
      <c r="BA48" s="1"/>
      <c r="BB48" s="24"/>
      <c r="BC48" s="1"/>
      <c r="BD48" s="1"/>
      <c r="BE48" s="1"/>
      <c r="BF48" s="1"/>
      <c r="BG48" s="1"/>
      <c r="BH48" s="1"/>
      <c r="BI48" s="1"/>
      <c r="BJ48" s="1"/>
    </row>
    <row r="49" spans="2:62">
      <c r="B49" s="1"/>
      <c r="C49" s="29"/>
      <c r="D49" s="1"/>
      <c r="E49" s="1"/>
      <c r="F49" s="28"/>
      <c r="G49" s="1"/>
      <c r="H49" s="1"/>
      <c r="I49" s="1"/>
      <c r="J49" s="1"/>
      <c r="K49" s="1"/>
      <c r="L49" s="1"/>
      <c r="M49" s="1"/>
      <c r="N49" s="1"/>
      <c r="O49" s="1"/>
      <c r="P49" s="24"/>
      <c r="Q49" s="24"/>
      <c r="R49" s="24"/>
      <c r="S49" s="24"/>
      <c r="T49" s="24"/>
      <c r="U49" s="24"/>
      <c r="V49" s="24"/>
      <c r="W49" s="24"/>
      <c r="X49" s="24"/>
      <c r="Y49" s="1"/>
      <c r="Z49" s="1"/>
      <c r="AA49" s="24"/>
      <c r="AB49" s="24"/>
      <c r="AC49" s="24"/>
      <c r="AD49" s="24"/>
      <c r="AE49" s="24"/>
      <c r="AF49" s="24"/>
      <c r="AG49" s="1"/>
      <c r="AH49" s="1"/>
      <c r="AI49" s="1"/>
      <c r="AJ49" s="24"/>
      <c r="AK49" s="1"/>
      <c r="AL49" s="1"/>
      <c r="AM49" s="1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"/>
      <c r="AY49" s="1"/>
      <c r="AZ49" s="1"/>
      <c r="BA49" s="1"/>
      <c r="BB49" s="24"/>
      <c r="BC49" s="1"/>
      <c r="BD49" s="1"/>
      <c r="BE49" s="1"/>
      <c r="BF49" s="1"/>
      <c r="BG49" s="1"/>
      <c r="BH49" s="1"/>
      <c r="BI49" s="1"/>
      <c r="BJ49" s="1"/>
    </row>
    <row r="50" spans="2:62">
      <c r="B50" s="1"/>
      <c r="C50" s="29"/>
      <c r="D50" s="1"/>
      <c r="E50" s="1"/>
      <c r="F50" s="28"/>
      <c r="G50" s="1"/>
      <c r="H50" s="1"/>
      <c r="I50" s="1"/>
      <c r="J50" s="1"/>
      <c r="K50" s="1"/>
      <c r="L50" s="1"/>
      <c r="M50" s="1"/>
      <c r="N50" s="1"/>
      <c r="O50" s="1"/>
      <c r="P50" s="24"/>
      <c r="Q50" s="24"/>
      <c r="R50" s="24"/>
      <c r="S50" s="24"/>
      <c r="T50" s="24"/>
      <c r="U50" s="24"/>
      <c r="V50" s="24"/>
      <c r="W50" s="24"/>
      <c r="X50" s="24"/>
      <c r="Y50" s="1"/>
      <c r="Z50" s="1"/>
      <c r="AA50" s="24"/>
      <c r="AB50" s="24"/>
      <c r="AC50" s="24"/>
      <c r="AD50" s="24"/>
      <c r="AE50" s="24"/>
      <c r="AF50" s="24"/>
      <c r="AG50" s="1"/>
      <c r="AH50" s="1"/>
      <c r="AI50" s="1"/>
      <c r="AJ50" s="24"/>
      <c r="AK50" s="1"/>
      <c r="AL50" s="1"/>
      <c r="AM50" s="1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1"/>
      <c r="AY50" s="1"/>
      <c r="AZ50" s="1"/>
      <c r="BA50" s="1"/>
      <c r="BB50" s="24"/>
      <c r="BC50" s="1"/>
      <c r="BD50" s="1"/>
      <c r="BE50" s="1"/>
      <c r="BF50" s="1"/>
      <c r="BG50" s="1"/>
      <c r="BH50" s="1"/>
      <c r="BI50" s="1"/>
      <c r="BJ50" s="1"/>
    </row>
    <row r="51" spans="2:62">
      <c r="B51" s="1"/>
      <c r="C51" s="29"/>
      <c r="D51" s="1"/>
      <c r="E51" s="1"/>
      <c r="F51" s="28"/>
      <c r="G51" s="1"/>
      <c r="H51" s="1"/>
      <c r="I51" s="1"/>
      <c r="J51" s="1"/>
      <c r="K51" s="1"/>
      <c r="L51" s="1"/>
      <c r="M51" s="1"/>
      <c r="N51" s="1"/>
      <c r="O51" s="1"/>
      <c r="P51" s="24"/>
      <c r="Q51" s="24"/>
      <c r="R51" s="24"/>
      <c r="S51" s="24"/>
      <c r="T51" s="24"/>
      <c r="U51" s="24"/>
      <c r="V51" s="24"/>
      <c r="W51" s="24"/>
      <c r="X51" s="24"/>
      <c r="Y51" s="1"/>
      <c r="Z51" s="1"/>
      <c r="AA51" s="24"/>
      <c r="AB51" s="24"/>
      <c r="AC51" s="24"/>
      <c r="AD51" s="24"/>
      <c r="AE51" s="24"/>
      <c r="AF51" s="24"/>
      <c r="AG51" s="1"/>
      <c r="AH51" s="1"/>
      <c r="AI51" s="1"/>
      <c r="AJ51" s="24"/>
      <c r="AK51" s="1"/>
      <c r="AL51" s="1"/>
      <c r="AM51" s="1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1"/>
      <c r="AY51" s="1"/>
      <c r="AZ51" s="1"/>
      <c r="BA51" s="1"/>
      <c r="BB51" s="24"/>
      <c r="BC51" s="1"/>
      <c r="BD51" s="1"/>
      <c r="BE51" s="1"/>
      <c r="BF51" s="1"/>
      <c r="BG51" s="1"/>
      <c r="BH51" s="1"/>
      <c r="BI51" s="1"/>
      <c r="BJ51" s="1"/>
    </row>
    <row r="52" spans="2:62">
      <c r="B52" s="1"/>
      <c r="C52" s="1"/>
      <c r="D52" s="30"/>
      <c r="E52" s="1"/>
      <c r="F52" s="28"/>
      <c r="G52" s="1"/>
      <c r="H52" s="1"/>
      <c r="I52" s="1"/>
      <c r="J52" s="1"/>
      <c r="K52" s="1"/>
      <c r="L52" s="1"/>
      <c r="M52" s="1"/>
      <c r="N52" s="1"/>
      <c r="O52" s="1"/>
      <c r="P52" s="24"/>
      <c r="Q52" s="24"/>
      <c r="R52" s="24"/>
      <c r="S52" s="24"/>
      <c r="T52" s="24"/>
      <c r="U52" s="24"/>
      <c r="V52" s="24"/>
      <c r="W52" s="24"/>
      <c r="X52" s="24"/>
      <c r="Y52" s="1"/>
      <c r="Z52" s="1"/>
      <c r="AA52" s="24"/>
      <c r="AB52" s="24"/>
      <c r="AC52" s="24"/>
      <c r="AD52" s="24"/>
      <c r="AE52" s="24"/>
      <c r="AF52" s="24"/>
      <c r="AG52" s="1"/>
      <c r="AH52" s="1"/>
      <c r="AI52" s="1"/>
      <c r="AJ52" s="24"/>
      <c r="AK52" s="1"/>
      <c r="AL52" s="1"/>
      <c r="AM52" s="1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1"/>
      <c r="AY52" s="1"/>
      <c r="AZ52" s="1"/>
      <c r="BA52" s="1"/>
      <c r="BB52" s="24"/>
      <c r="BC52" s="1"/>
      <c r="BD52" s="1"/>
      <c r="BE52" s="1"/>
      <c r="BF52" s="1"/>
      <c r="BG52" s="1"/>
      <c r="BH52" s="1"/>
      <c r="BI52" s="1"/>
      <c r="BJ52" s="1"/>
    </row>
    <row r="53" spans="2:62">
      <c r="B53" s="1"/>
      <c r="C53" s="1"/>
      <c r="D53" s="30"/>
      <c r="E53" s="1"/>
      <c r="F53" s="28"/>
      <c r="G53" s="1"/>
      <c r="H53" s="1"/>
      <c r="I53" s="1"/>
      <c r="J53" s="1"/>
      <c r="K53" s="1"/>
      <c r="L53" s="1"/>
      <c r="M53" s="1"/>
      <c r="N53" s="1"/>
      <c r="O53" s="1"/>
      <c r="P53" s="24"/>
      <c r="Q53" s="24"/>
      <c r="R53" s="24"/>
      <c r="S53" s="24"/>
      <c r="T53" s="24"/>
      <c r="U53" s="24"/>
      <c r="V53" s="24"/>
      <c r="W53" s="24"/>
      <c r="X53" s="24"/>
      <c r="Y53" s="1"/>
      <c r="Z53" s="1"/>
      <c r="AA53" s="24"/>
      <c r="AB53" s="24"/>
      <c r="AC53" s="24"/>
      <c r="AD53" s="24"/>
      <c r="AE53" s="24"/>
      <c r="AF53" s="24"/>
      <c r="AG53" s="1"/>
      <c r="AH53" s="1"/>
      <c r="AI53" s="1"/>
      <c r="AJ53" s="24"/>
      <c r="AK53" s="1"/>
      <c r="AL53" s="1"/>
      <c r="AM53" s="1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1"/>
      <c r="AY53" s="1"/>
      <c r="AZ53" s="1"/>
      <c r="BA53" s="1"/>
      <c r="BB53" s="24"/>
      <c r="BC53" s="1"/>
      <c r="BD53" s="1"/>
      <c r="BE53" s="1"/>
      <c r="BF53" s="1"/>
      <c r="BG53" s="1"/>
      <c r="BH53" s="1"/>
      <c r="BI53" s="1"/>
      <c r="BJ53" s="1"/>
    </row>
    <row r="54" spans="2:62">
      <c r="B54" s="1"/>
      <c r="C54" s="1"/>
      <c r="D54" s="30"/>
      <c r="E54" s="1"/>
      <c r="F54" s="28"/>
      <c r="G54" s="1"/>
      <c r="H54" s="1"/>
      <c r="I54" s="1"/>
      <c r="J54" s="1"/>
      <c r="K54" s="1"/>
      <c r="L54" s="1"/>
      <c r="M54" s="1"/>
      <c r="N54" s="1"/>
      <c r="O54" s="1"/>
      <c r="P54" s="24"/>
      <c r="Q54" s="24"/>
      <c r="R54" s="24"/>
      <c r="S54" s="24"/>
      <c r="T54" s="24"/>
      <c r="U54" s="24"/>
      <c r="V54" s="24"/>
      <c r="W54" s="24"/>
      <c r="X54" s="24"/>
      <c r="Y54" s="1"/>
      <c r="Z54" s="1"/>
      <c r="AA54" s="24"/>
      <c r="AB54" s="24"/>
      <c r="AC54" s="24"/>
      <c r="AD54" s="24"/>
      <c r="AE54" s="24"/>
      <c r="AF54" s="24"/>
      <c r="AG54" s="1"/>
      <c r="AH54" s="1"/>
      <c r="AI54" s="1"/>
      <c r="AJ54" s="24"/>
      <c r="AK54" s="1"/>
      <c r="AL54" s="1"/>
      <c r="AM54" s="1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1"/>
      <c r="AY54" s="1"/>
      <c r="AZ54" s="1"/>
      <c r="BA54" s="1"/>
      <c r="BB54" s="24"/>
      <c r="BC54" s="1"/>
      <c r="BD54" s="1"/>
      <c r="BE54" s="1"/>
      <c r="BF54" s="1"/>
      <c r="BG54" s="1"/>
      <c r="BH54" s="1"/>
      <c r="BI54" s="1"/>
      <c r="BJ54" s="1"/>
    </row>
    <row r="55" spans="2:62">
      <c r="B55" s="1"/>
      <c r="C55" s="1"/>
      <c r="D55" s="30"/>
      <c r="E55" s="1"/>
      <c r="F55" s="28"/>
      <c r="G55" s="1"/>
      <c r="H55" s="1"/>
      <c r="I55" s="1"/>
      <c r="J55" s="1"/>
      <c r="K55" s="1"/>
      <c r="L55" s="1"/>
      <c r="M55" s="1"/>
      <c r="N55" s="1"/>
      <c r="O55" s="1"/>
      <c r="P55" s="24"/>
      <c r="Q55" s="24"/>
      <c r="R55" s="24"/>
      <c r="S55" s="24"/>
      <c r="T55" s="24"/>
      <c r="U55" s="24"/>
      <c r="V55" s="24"/>
      <c r="W55" s="24"/>
      <c r="X55" s="24"/>
      <c r="Y55" s="1"/>
      <c r="Z55" s="1"/>
      <c r="AA55" s="24"/>
      <c r="AB55" s="24"/>
      <c r="AC55" s="24"/>
      <c r="AD55" s="24"/>
      <c r="AE55" s="24"/>
      <c r="AF55" s="24"/>
      <c r="AG55" s="1"/>
      <c r="AH55" s="1"/>
      <c r="AI55" s="1"/>
      <c r="AJ55" s="24"/>
      <c r="AK55" s="1"/>
      <c r="AL55" s="1"/>
      <c r="AM55" s="1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1"/>
      <c r="AY55" s="1"/>
      <c r="AZ55" s="1"/>
      <c r="BA55" s="1"/>
      <c r="BB55" s="24"/>
      <c r="BC55" s="1"/>
      <c r="BD55" s="1"/>
      <c r="BE55" s="1"/>
      <c r="BF55" s="1"/>
      <c r="BG55" s="1"/>
      <c r="BH55" s="1"/>
      <c r="BI55" s="1"/>
      <c r="BJ55" s="1"/>
    </row>
    <row r="56" spans="2:62">
      <c r="B56" s="1"/>
      <c r="C56" s="1"/>
      <c r="D56" s="30"/>
      <c r="E56" s="1"/>
      <c r="F56" s="28"/>
      <c r="G56" s="1"/>
      <c r="H56" s="1"/>
      <c r="I56" s="1"/>
      <c r="J56" s="1"/>
      <c r="K56" s="1"/>
      <c r="L56" s="1"/>
      <c r="M56" s="1"/>
      <c r="N56" s="1"/>
      <c r="O56" s="1"/>
      <c r="P56" s="24"/>
      <c r="Q56" s="24"/>
      <c r="R56" s="24"/>
      <c r="S56" s="24"/>
      <c r="T56" s="24"/>
      <c r="U56" s="24"/>
      <c r="V56" s="24"/>
      <c r="W56" s="24"/>
      <c r="X56" s="24"/>
      <c r="Y56" s="1"/>
      <c r="Z56" s="1"/>
      <c r="AA56" s="24"/>
      <c r="AB56" s="24"/>
      <c r="AC56" s="24"/>
      <c r="AD56" s="24"/>
      <c r="AE56" s="24"/>
      <c r="AF56" s="24"/>
      <c r="AG56" s="1"/>
      <c r="AH56" s="1"/>
      <c r="AI56" s="1"/>
      <c r="AJ56" s="24"/>
      <c r="AK56" s="1"/>
      <c r="AL56" s="1"/>
      <c r="AM56" s="1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1"/>
      <c r="AY56" s="1"/>
      <c r="AZ56" s="1"/>
      <c r="BA56" s="1"/>
      <c r="BB56" s="24"/>
      <c r="BC56" s="1"/>
      <c r="BD56" s="1"/>
      <c r="BE56" s="1"/>
      <c r="BF56" s="1"/>
      <c r="BG56" s="1"/>
      <c r="BH56" s="1"/>
      <c r="BI56" s="1"/>
      <c r="BJ56" s="1"/>
    </row>
    <row r="57" spans="2:62">
      <c r="B57" s="1"/>
      <c r="C57" s="1"/>
      <c r="D57" s="30"/>
      <c r="E57" s="1"/>
      <c r="F57" s="28"/>
      <c r="G57" s="1"/>
      <c r="H57" s="1"/>
      <c r="I57" s="1"/>
      <c r="J57" s="1"/>
      <c r="K57" s="1"/>
      <c r="L57" s="1"/>
      <c r="M57" s="1"/>
      <c r="N57" s="1"/>
      <c r="O57" s="1"/>
      <c r="P57" s="24"/>
      <c r="Q57" s="24"/>
      <c r="R57" s="24"/>
      <c r="S57" s="24"/>
      <c r="T57" s="24"/>
      <c r="U57" s="24"/>
      <c r="V57" s="24"/>
      <c r="W57" s="24"/>
      <c r="X57" s="24"/>
      <c r="Y57" s="1"/>
      <c r="Z57" s="1"/>
      <c r="AA57" s="24"/>
      <c r="AB57" s="24"/>
      <c r="AC57" s="24"/>
      <c r="AD57" s="24"/>
      <c r="AE57" s="24"/>
      <c r="AF57" s="24"/>
      <c r="AG57" s="1"/>
      <c r="AH57" s="1"/>
      <c r="AI57" s="1"/>
      <c r="AJ57" s="24"/>
      <c r="AK57" s="1"/>
      <c r="AL57" s="1"/>
      <c r="AM57" s="1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1"/>
      <c r="AY57" s="1"/>
      <c r="AZ57" s="1"/>
      <c r="BA57" s="1"/>
      <c r="BB57" s="24"/>
      <c r="BC57" s="1"/>
      <c r="BD57" s="1"/>
      <c r="BE57" s="1"/>
      <c r="BF57" s="1"/>
      <c r="BG57" s="1"/>
      <c r="BH57" s="1"/>
      <c r="BI57" s="1"/>
      <c r="BJ57" s="1"/>
    </row>
    <row r="58" spans="2:62">
      <c r="B58" s="1"/>
      <c r="C58" s="1"/>
      <c r="D58" s="30"/>
      <c r="E58" s="1"/>
      <c r="F58" s="28"/>
      <c r="G58" s="1"/>
      <c r="H58" s="1"/>
      <c r="I58" s="1"/>
      <c r="J58" s="1"/>
      <c r="K58" s="1"/>
      <c r="L58" s="1"/>
      <c r="M58" s="1"/>
      <c r="N58" s="1"/>
      <c r="O58" s="1"/>
      <c r="P58" s="24"/>
      <c r="Q58" s="24"/>
      <c r="R58" s="24"/>
      <c r="S58" s="24"/>
      <c r="T58" s="24"/>
      <c r="U58" s="24"/>
      <c r="V58" s="24"/>
      <c r="W58" s="24"/>
      <c r="X58" s="24"/>
      <c r="Y58" s="1"/>
      <c r="Z58" s="1"/>
      <c r="AA58" s="24"/>
      <c r="AB58" s="24"/>
      <c r="AC58" s="24"/>
      <c r="AD58" s="24"/>
      <c r="AE58" s="24"/>
      <c r="AF58" s="24"/>
      <c r="AG58" s="1"/>
      <c r="AH58" s="1"/>
      <c r="AI58" s="1"/>
      <c r="AJ58" s="24"/>
      <c r="AK58" s="1"/>
      <c r="AL58" s="1"/>
      <c r="AM58" s="1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1"/>
      <c r="AY58" s="1"/>
      <c r="AZ58" s="1"/>
      <c r="BA58" s="1"/>
      <c r="BB58" s="24"/>
      <c r="BC58" s="1"/>
      <c r="BD58" s="1"/>
      <c r="BE58" s="1"/>
      <c r="BF58" s="1"/>
      <c r="BG58" s="1"/>
      <c r="BH58" s="1"/>
      <c r="BI58" s="1"/>
      <c r="BJ58" s="1"/>
    </row>
    <row r="59" spans="2:62">
      <c r="B59" s="1"/>
      <c r="C59" s="1"/>
      <c r="D59" s="30"/>
      <c r="E59" s="1"/>
      <c r="F59" s="28"/>
      <c r="G59" s="1"/>
      <c r="H59" s="1"/>
      <c r="I59" s="1"/>
      <c r="J59" s="1"/>
      <c r="K59" s="1"/>
      <c r="L59" s="1"/>
      <c r="M59" s="1"/>
      <c r="N59" s="1"/>
      <c r="O59" s="1"/>
      <c r="P59" s="24"/>
      <c r="Q59" s="24"/>
      <c r="R59" s="24"/>
      <c r="S59" s="24"/>
      <c r="T59" s="24"/>
      <c r="U59" s="24"/>
      <c r="V59" s="24"/>
      <c r="W59" s="24"/>
      <c r="X59" s="24"/>
      <c r="Y59" s="1"/>
      <c r="Z59" s="1"/>
      <c r="AA59" s="24"/>
      <c r="AB59" s="24"/>
      <c r="AC59" s="24"/>
      <c r="AD59" s="24"/>
      <c r="AE59" s="24"/>
      <c r="AF59" s="24"/>
      <c r="AG59" s="1"/>
      <c r="AH59" s="1"/>
      <c r="AI59" s="1"/>
      <c r="AJ59" s="24"/>
      <c r="AK59" s="1"/>
      <c r="AL59" s="1"/>
      <c r="AM59" s="1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1"/>
      <c r="AY59" s="1"/>
      <c r="AZ59" s="1"/>
      <c r="BA59" s="1"/>
      <c r="BB59" s="24"/>
      <c r="BC59" s="1"/>
      <c r="BD59" s="1"/>
      <c r="BE59" s="1"/>
      <c r="BF59" s="1"/>
      <c r="BG59" s="1"/>
      <c r="BH59" s="1"/>
      <c r="BI59" s="1"/>
      <c r="BJ59" s="1"/>
    </row>
    <row r="60" spans="2:62">
      <c r="B60" s="1"/>
      <c r="C60" s="1"/>
      <c r="D60" s="1"/>
      <c r="E60" s="1"/>
      <c r="F60" s="28"/>
      <c r="G60" s="1"/>
      <c r="H60" s="1"/>
      <c r="I60" s="1"/>
      <c r="J60" s="1"/>
      <c r="K60" s="1"/>
      <c r="L60" s="1"/>
      <c r="M60" s="1"/>
      <c r="N60" s="1"/>
      <c r="O60" s="1"/>
      <c r="P60" s="24"/>
      <c r="Q60" s="24"/>
      <c r="R60" s="24"/>
      <c r="S60" s="24"/>
      <c r="T60" s="24"/>
      <c r="U60" s="24"/>
      <c r="V60" s="24"/>
      <c r="W60" s="24"/>
      <c r="X60" s="24"/>
      <c r="Y60" s="1"/>
      <c r="Z60" s="1"/>
      <c r="AA60" s="24"/>
      <c r="AB60" s="24"/>
      <c r="AC60" s="24"/>
      <c r="AD60" s="24"/>
      <c r="AE60" s="24"/>
      <c r="AF60" s="24"/>
      <c r="AG60" s="1"/>
      <c r="AH60" s="1"/>
      <c r="AI60" s="1"/>
      <c r="AJ60" s="24"/>
      <c r="AK60" s="1"/>
      <c r="AL60" s="1"/>
      <c r="AM60" s="1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1"/>
      <c r="AY60" s="1"/>
      <c r="AZ60" s="1"/>
      <c r="BA60" s="1"/>
      <c r="BB60" s="24"/>
      <c r="BC60" s="1"/>
      <c r="BD60" s="1"/>
      <c r="BE60" s="1"/>
      <c r="BF60" s="1"/>
      <c r="BG60" s="1"/>
      <c r="BH60" s="1"/>
      <c r="BI60" s="1"/>
      <c r="BJ60" s="1"/>
    </row>
    <row r="61" spans="2:62">
      <c r="B61" s="1"/>
      <c r="C61" s="1"/>
      <c r="D61" s="1"/>
      <c r="E61" s="1"/>
      <c r="F61" s="28"/>
      <c r="G61" s="1"/>
      <c r="H61" s="1"/>
      <c r="I61" s="1"/>
      <c r="J61" s="1"/>
      <c r="K61" s="1"/>
      <c r="L61" s="1"/>
      <c r="M61" s="1"/>
      <c r="N61" s="1"/>
      <c r="O61" s="1"/>
      <c r="P61" s="24"/>
      <c r="Q61" s="24"/>
      <c r="R61" s="24"/>
      <c r="S61" s="24"/>
      <c r="T61" s="24"/>
      <c r="U61" s="24"/>
      <c r="V61" s="24"/>
      <c r="W61" s="24"/>
      <c r="X61" s="24"/>
      <c r="Y61" s="1"/>
      <c r="Z61" s="1"/>
      <c r="AA61" s="24"/>
      <c r="AB61" s="24"/>
      <c r="AC61" s="24"/>
      <c r="AD61" s="24"/>
      <c r="AE61" s="24"/>
      <c r="AF61" s="24"/>
      <c r="AG61" s="1"/>
      <c r="AH61" s="1"/>
      <c r="AI61" s="1"/>
      <c r="AJ61" s="24"/>
      <c r="AK61" s="1"/>
      <c r="AL61" s="1"/>
      <c r="AM61" s="1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1"/>
      <c r="AY61" s="1"/>
      <c r="AZ61" s="1"/>
      <c r="BA61" s="1"/>
      <c r="BB61" s="24"/>
      <c r="BC61" s="1"/>
      <c r="BD61" s="1"/>
      <c r="BE61" s="1"/>
      <c r="BF61" s="1"/>
      <c r="BG61" s="1"/>
      <c r="BH61" s="1"/>
      <c r="BI61" s="1"/>
      <c r="BJ61" s="1"/>
    </row>
    <row r="62" spans="2:62">
      <c r="B62" s="1"/>
      <c r="C62" s="1"/>
      <c r="D62" s="1"/>
      <c r="E62" s="1"/>
      <c r="F62" s="28"/>
      <c r="G62" s="1"/>
      <c r="H62" s="1"/>
      <c r="I62" s="1"/>
      <c r="J62" s="1"/>
      <c r="K62" s="1"/>
      <c r="L62" s="1"/>
      <c r="M62" s="1"/>
      <c r="N62" s="1"/>
      <c r="O62" s="1"/>
      <c r="P62" s="24"/>
      <c r="Q62" s="24"/>
      <c r="R62" s="24"/>
      <c r="S62" s="24"/>
      <c r="T62" s="24"/>
      <c r="U62" s="24"/>
      <c r="V62" s="24"/>
      <c r="W62" s="24"/>
      <c r="X62" s="24"/>
      <c r="Y62" s="1"/>
      <c r="Z62" s="1"/>
      <c r="AA62" s="24"/>
      <c r="AB62" s="24"/>
      <c r="AC62" s="24"/>
      <c r="AD62" s="24"/>
      <c r="AE62" s="24"/>
      <c r="AF62" s="24"/>
      <c r="AG62" s="1"/>
      <c r="AH62" s="1"/>
      <c r="AI62" s="1"/>
      <c r="AJ62" s="24"/>
      <c r="AK62" s="1"/>
      <c r="AL62" s="1"/>
      <c r="AM62" s="1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1"/>
      <c r="AY62" s="1"/>
      <c r="AZ62" s="1"/>
      <c r="BA62" s="1"/>
      <c r="BB62" s="24"/>
      <c r="BC62" s="1"/>
      <c r="BD62" s="1"/>
      <c r="BE62" s="1"/>
      <c r="BF62" s="1"/>
      <c r="BG62" s="1"/>
      <c r="BH62" s="1"/>
      <c r="BI62" s="1"/>
      <c r="BJ62" s="1"/>
    </row>
    <row r="63" spans="2:62">
      <c r="B63" s="1"/>
      <c r="C63" s="1"/>
      <c r="D63" s="1"/>
      <c r="E63" s="1"/>
      <c r="F63" s="28"/>
      <c r="G63" s="1"/>
      <c r="H63" s="1"/>
      <c r="I63" s="1"/>
      <c r="J63" s="1"/>
      <c r="K63" s="1"/>
      <c r="L63" s="1"/>
      <c r="M63" s="1"/>
      <c r="N63" s="1"/>
      <c r="O63" s="1"/>
      <c r="P63" s="24"/>
      <c r="Q63" s="24"/>
      <c r="R63" s="24"/>
      <c r="S63" s="24"/>
      <c r="T63" s="24"/>
      <c r="U63" s="24"/>
      <c r="V63" s="24"/>
      <c r="W63" s="24"/>
      <c r="X63" s="24"/>
      <c r="Y63" s="1"/>
      <c r="Z63" s="1"/>
      <c r="AA63" s="24"/>
      <c r="AB63" s="24"/>
      <c r="AC63" s="24"/>
      <c r="AD63" s="24"/>
      <c r="AE63" s="24"/>
      <c r="AF63" s="24"/>
      <c r="AG63" s="1"/>
      <c r="AH63" s="1"/>
      <c r="AI63" s="1"/>
      <c r="AJ63" s="24"/>
      <c r="AK63" s="1"/>
      <c r="AL63" s="1"/>
      <c r="AM63" s="1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1"/>
      <c r="AY63" s="1"/>
      <c r="AZ63" s="1"/>
      <c r="BA63" s="1"/>
      <c r="BB63" s="24"/>
      <c r="BC63" s="1"/>
      <c r="BD63" s="1"/>
      <c r="BE63" s="1"/>
      <c r="BF63" s="1"/>
      <c r="BG63" s="1"/>
      <c r="BH63" s="1"/>
      <c r="BI63" s="1"/>
      <c r="BJ63" s="1"/>
    </row>
    <row r="64" spans="2:62">
      <c r="B64" s="1"/>
      <c r="C64" s="1"/>
      <c r="D64" s="1"/>
      <c r="E64" s="1"/>
      <c r="F64" s="28"/>
      <c r="G64" s="1"/>
      <c r="H64" s="1"/>
      <c r="I64" s="1"/>
      <c r="J64" s="1"/>
      <c r="K64" s="1"/>
      <c r="L64" s="1"/>
      <c r="M64" s="1"/>
      <c r="N64" s="1"/>
      <c r="O64" s="1"/>
      <c r="P64" s="24"/>
      <c r="Q64" s="24"/>
      <c r="R64" s="24"/>
      <c r="S64" s="24"/>
      <c r="T64" s="24"/>
      <c r="U64" s="24"/>
      <c r="V64" s="24"/>
      <c r="W64" s="24"/>
      <c r="X64" s="24"/>
      <c r="Y64" s="1"/>
      <c r="Z64" s="1"/>
      <c r="AA64" s="24"/>
      <c r="AB64" s="24"/>
      <c r="AC64" s="24"/>
      <c r="AD64" s="24"/>
      <c r="AE64" s="24"/>
      <c r="AF64" s="24"/>
      <c r="AG64" s="1"/>
      <c r="AH64" s="1"/>
      <c r="AI64" s="1"/>
      <c r="AJ64" s="24"/>
      <c r="AK64" s="1"/>
      <c r="AL64" s="1"/>
      <c r="AM64" s="1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1"/>
      <c r="AY64" s="1"/>
      <c r="AZ64" s="1"/>
      <c r="BA64" s="1"/>
      <c r="BB64" s="24"/>
      <c r="BC64" s="1"/>
      <c r="BD64" s="1"/>
      <c r="BE64" s="1"/>
      <c r="BF64" s="1"/>
      <c r="BG64" s="1"/>
      <c r="BH64" s="1"/>
      <c r="BI64" s="1"/>
      <c r="BJ64" s="1"/>
    </row>
    <row r="65" spans="2:62">
      <c r="B65" s="1"/>
      <c r="C65" s="1"/>
      <c r="D65" s="1"/>
      <c r="E65" s="1"/>
      <c r="F65" s="28"/>
      <c r="G65" s="1"/>
      <c r="H65" s="1"/>
      <c r="I65" s="1"/>
      <c r="J65" s="1"/>
      <c r="K65" s="1"/>
      <c r="L65" s="1"/>
      <c r="M65" s="1"/>
      <c r="N65" s="1"/>
      <c r="O65" s="1"/>
      <c r="P65" s="24"/>
      <c r="Q65" s="24"/>
      <c r="R65" s="24"/>
      <c r="S65" s="24"/>
      <c r="T65" s="24"/>
      <c r="U65" s="24"/>
      <c r="V65" s="24"/>
      <c r="W65" s="24"/>
      <c r="X65" s="24"/>
      <c r="Y65" s="1"/>
      <c r="Z65" s="1"/>
      <c r="AA65" s="24"/>
      <c r="AB65" s="24"/>
      <c r="AC65" s="24"/>
      <c r="AD65" s="24"/>
      <c r="AE65" s="24"/>
      <c r="AF65" s="24"/>
      <c r="AG65" s="1"/>
      <c r="AH65" s="1"/>
      <c r="AI65" s="1"/>
      <c r="AJ65" s="24"/>
      <c r="AK65" s="1"/>
      <c r="AL65" s="1"/>
      <c r="AM65" s="1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1"/>
      <c r="AY65" s="1"/>
      <c r="AZ65" s="1"/>
      <c r="BA65" s="1"/>
      <c r="BB65" s="24"/>
      <c r="BC65" s="1"/>
      <c r="BD65" s="1"/>
      <c r="BE65" s="1"/>
      <c r="BF65" s="1"/>
      <c r="BG65" s="1"/>
      <c r="BH65" s="1"/>
      <c r="BI65" s="1"/>
      <c r="BJ65" s="1"/>
    </row>
    <row r="66" spans="2:62">
      <c r="B66" s="1"/>
      <c r="C66" s="1"/>
      <c r="D66" s="1"/>
      <c r="E66" s="1"/>
      <c r="F66" s="28"/>
      <c r="G66" s="1"/>
      <c r="H66" s="31"/>
      <c r="I66" s="31"/>
      <c r="J66" s="31"/>
      <c r="K66" s="31"/>
      <c r="L66" s="31"/>
      <c r="M66" s="31"/>
      <c r="N66" s="31"/>
      <c r="O66" s="1"/>
      <c r="P66" s="24"/>
      <c r="Q66" s="24"/>
      <c r="R66" s="24"/>
      <c r="S66" s="24"/>
      <c r="T66" s="24"/>
      <c r="U66" s="24"/>
      <c r="V66" s="24"/>
      <c r="W66" s="24"/>
      <c r="X66" s="24"/>
      <c r="Y66" s="1"/>
      <c r="Z66" s="1"/>
      <c r="AA66" s="24"/>
      <c r="AB66" s="24"/>
      <c r="AC66" s="24"/>
      <c r="AD66" s="24"/>
      <c r="AE66" s="24"/>
      <c r="AF66" s="24"/>
      <c r="AG66" s="1"/>
      <c r="AH66" s="1"/>
      <c r="AI66" s="1"/>
      <c r="AJ66" s="24"/>
      <c r="AK66" s="1"/>
      <c r="AL66" s="1"/>
      <c r="AM66" s="1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1"/>
      <c r="AY66" s="1"/>
      <c r="AZ66" s="1"/>
      <c r="BA66" s="1"/>
      <c r="BB66" s="24"/>
      <c r="BC66" s="1"/>
      <c r="BD66" s="1"/>
      <c r="BE66" s="1"/>
      <c r="BF66" s="1"/>
      <c r="BG66" s="1"/>
      <c r="BH66" s="1"/>
      <c r="BI66" s="1"/>
      <c r="BJ66" s="1"/>
    </row>
    <row r="67" spans="2:62">
      <c r="B67" s="1"/>
      <c r="C67" s="1"/>
      <c r="D67" s="1"/>
      <c r="E67" s="1"/>
      <c r="F67" s="28"/>
      <c r="G67" s="1"/>
      <c r="H67" s="32"/>
      <c r="I67" s="32"/>
      <c r="J67" s="32"/>
      <c r="K67" s="32"/>
      <c r="L67" s="32"/>
      <c r="M67" s="32"/>
      <c r="N67" s="32"/>
      <c r="O67" s="1"/>
      <c r="P67" s="24"/>
      <c r="Q67" s="24"/>
      <c r="R67" s="24"/>
      <c r="S67" s="24"/>
      <c r="T67" s="24"/>
      <c r="U67" s="24"/>
      <c r="V67" s="24"/>
      <c r="W67" s="24"/>
      <c r="X67" s="24"/>
      <c r="Y67" s="1"/>
      <c r="Z67" s="1"/>
      <c r="AA67" s="24"/>
      <c r="AB67" s="24"/>
      <c r="AC67" s="24"/>
      <c r="AD67" s="24"/>
      <c r="AE67" s="24"/>
      <c r="AF67" s="24"/>
      <c r="AG67" s="1"/>
      <c r="AH67" s="1"/>
      <c r="AI67" s="1"/>
      <c r="AJ67" s="24"/>
      <c r="AK67" s="1"/>
      <c r="AL67" s="1"/>
      <c r="AM67" s="1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1"/>
      <c r="AY67" s="1"/>
      <c r="AZ67" s="1"/>
      <c r="BA67" s="1"/>
      <c r="BB67" s="24"/>
      <c r="BC67" s="1"/>
      <c r="BD67" s="1"/>
      <c r="BE67" s="1"/>
      <c r="BF67" s="1"/>
      <c r="BG67" s="1"/>
      <c r="BH67" s="1"/>
      <c r="BI67" s="1"/>
      <c r="BJ67" s="1"/>
    </row>
    <row r="68" spans="2:62">
      <c r="B68" s="1"/>
      <c r="C68" s="1"/>
      <c r="D68" s="1"/>
      <c r="E68" s="1"/>
      <c r="F68" s="28"/>
      <c r="G68" s="1"/>
      <c r="H68" s="1"/>
      <c r="I68" s="1"/>
      <c r="J68" s="1"/>
      <c r="K68" s="1"/>
      <c r="L68" s="1"/>
      <c r="M68" s="1"/>
      <c r="N68" s="1"/>
      <c r="O68" s="1"/>
      <c r="P68" s="24"/>
      <c r="Q68" s="24"/>
      <c r="R68" s="24"/>
      <c r="S68" s="24"/>
      <c r="T68" s="24"/>
      <c r="U68" s="24"/>
      <c r="V68" s="24"/>
      <c r="W68" s="24"/>
      <c r="X68" s="24"/>
      <c r="Y68" s="1"/>
      <c r="Z68" s="1"/>
      <c r="AA68" s="24"/>
      <c r="AB68" s="24"/>
      <c r="AC68" s="24"/>
      <c r="AD68" s="24"/>
      <c r="AE68" s="24"/>
      <c r="AF68" s="24"/>
      <c r="AG68" s="1"/>
      <c r="AH68" s="1"/>
      <c r="AI68" s="1"/>
      <c r="AJ68" s="24"/>
      <c r="AK68" s="1"/>
      <c r="AL68" s="1"/>
      <c r="AM68" s="1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1"/>
      <c r="AY68" s="1"/>
      <c r="AZ68" s="1"/>
      <c r="BA68" s="1"/>
      <c r="BB68" s="24"/>
      <c r="BC68" s="1"/>
      <c r="BD68" s="1"/>
      <c r="BE68" s="1"/>
      <c r="BF68" s="1"/>
      <c r="BG68" s="1"/>
      <c r="BH68" s="1"/>
      <c r="BI68" s="1"/>
      <c r="BJ68" s="1"/>
    </row>
    <row r="69" spans="2:62">
      <c r="B69" s="1"/>
      <c r="C69" s="1"/>
      <c r="D69" s="1"/>
      <c r="E69" s="1"/>
      <c r="F69" s="28"/>
      <c r="G69" s="1"/>
      <c r="H69" s="1"/>
      <c r="I69" s="1"/>
      <c r="J69" s="1"/>
      <c r="K69" s="1"/>
      <c r="L69" s="1"/>
      <c r="M69" s="1"/>
      <c r="N69" s="1"/>
      <c r="O69" s="1"/>
      <c r="P69" s="24"/>
      <c r="Q69" s="24"/>
      <c r="R69" s="24"/>
      <c r="S69" s="24"/>
      <c r="T69" s="24"/>
      <c r="U69" s="24"/>
      <c r="V69" s="24"/>
      <c r="W69" s="24"/>
      <c r="X69" s="24"/>
      <c r="Y69" s="1"/>
      <c r="Z69" s="1"/>
      <c r="AA69" s="24"/>
      <c r="AB69" s="24"/>
      <c r="AC69" s="24"/>
      <c r="AD69" s="24"/>
      <c r="AE69" s="24"/>
      <c r="AF69" s="24"/>
      <c r="AG69" s="1"/>
      <c r="AH69" s="1"/>
      <c r="AI69" s="1"/>
      <c r="AJ69" s="24"/>
      <c r="AK69" s="1"/>
      <c r="AL69" s="1"/>
      <c r="AM69" s="1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1"/>
      <c r="AY69" s="1"/>
      <c r="AZ69" s="1"/>
      <c r="BA69" s="1"/>
      <c r="BB69" s="24"/>
      <c r="BC69" s="1"/>
      <c r="BD69" s="1"/>
      <c r="BE69" s="1"/>
      <c r="BF69" s="1"/>
      <c r="BG69" s="1"/>
      <c r="BH69" s="1"/>
      <c r="BI69" s="1"/>
      <c r="BJ69" s="1"/>
    </row>
    <row r="70" spans="2:62">
      <c r="B70" s="1"/>
      <c r="C70" s="1"/>
      <c r="D70" s="1"/>
      <c r="E70" s="1"/>
      <c r="F70" s="28"/>
      <c r="G70" s="1"/>
      <c r="H70" s="1"/>
      <c r="I70" s="1"/>
      <c r="J70" s="1"/>
      <c r="K70" s="1"/>
      <c r="L70" s="1"/>
      <c r="M70" s="1"/>
      <c r="N70" s="1"/>
      <c r="O70" s="1"/>
      <c r="P70" s="24"/>
      <c r="Q70" s="24"/>
      <c r="R70" s="24"/>
      <c r="S70" s="24"/>
      <c r="T70" s="24"/>
      <c r="U70" s="24"/>
      <c r="V70" s="24"/>
      <c r="W70" s="24"/>
      <c r="X70" s="24"/>
      <c r="Y70" s="1"/>
      <c r="Z70" s="1"/>
      <c r="AA70" s="24"/>
      <c r="AB70" s="24"/>
      <c r="AC70" s="24"/>
      <c r="AD70" s="24"/>
      <c r="AE70" s="24"/>
      <c r="AF70" s="24"/>
      <c r="AG70" s="1"/>
      <c r="AH70" s="1"/>
      <c r="AI70" s="1"/>
      <c r="AJ70" s="24"/>
      <c r="AK70" s="1"/>
      <c r="AL70" s="1"/>
      <c r="AM70" s="1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1"/>
      <c r="AY70" s="1"/>
      <c r="AZ70" s="1"/>
      <c r="BA70" s="1"/>
      <c r="BB70" s="24"/>
      <c r="BC70" s="1"/>
      <c r="BD70" s="1"/>
      <c r="BE70" s="1"/>
      <c r="BF70" s="1"/>
      <c r="BG70" s="1"/>
      <c r="BH70" s="1"/>
      <c r="BI70" s="1"/>
      <c r="BJ70" s="1"/>
    </row>
    <row r="71" spans="2:62">
      <c r="B71" s="1"/>
      <c r="C71" s="1"/>
      <c r="D71" s="1"/>
      <c r="E71" s="1"/>
      <c r="F71" s="28"/>
      <c r="G71" s="1"/>
      <c r="H71" s="1"/>
      <c r="I71" s="1"/>
      <c r="J71" s="1"/>
      <c r="K71" s="1"/>
      <c r="L71" s="1"/>
      <c r="M71" s="1"/>
      <c r="N71" s="1"/>
      <c r="O71" s="1"/>
      <c r="P71" s="24"/>
      <c r="Q71" s="24"/>
      <c r="R71" s="24"/>
      <c r="S71" s="24"/>
      <c r="T71" s="24"/>
      <c r="U71" s="24"/>
      <c r="V71" s="24"/>
      <c r="W71" s="24"/>
      <c r="X71" s="24"/>
      <c r="Y71" s="1"/>
      <c r="Z71" s="1"/>
      <c r="AA71" s="24"/>
      <c r="AB71" s="24"/>
      <c r="AC71" s="24"/>
      <c r="AD71" s="24"/>
      <c r="AE71" s="24"/>
      <c r="AF71" s="24"/>
      <c r="AG71" s="1"/>
      <c r="AH71" s="1"/>
      <c r="AI71" s="1"/>
      <c r="AJ71" s="24"/>
      <c r="AK71" s="1"/>
      <c r="AL71" s="1"/>
      <c r="AM71" s="1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1"/>
      <c r="AY71" s="1"/>
      <c r="AZ71" s="1"/>
      <c r="BA71" s="1"/>
      <c r="BB71" s="24"/>
      <c r="BC71" s="1"/>
      <c r="BD71" s="1"/>
      <c r="BE71" s="1"/>
      <c r="BF71" s="1"/>
      <c r="BG71" s="1"/>
      <c r="BH71" s="1"/>
      <c r="BI71" s="1"/>
      <c r="BJ71" s="1"/>
    </row>
    <row r="72" spans="2:62">
      <c r="B72" s="1"/>
      <c r="C72" s="1"/>
      <c r="D72" s="1"/>
      <c r="E72" s="1"/>
      <c r="F72" s="28"/>
      <c r="G72" s="1"/>
      <c r="H72" s="1"/>
      <c r="I72" s="1"/>
      <c r="J72" s="1"/>
      <c r="K72" s="1"/>
      <c r="L72" s="1"/>
      <c r="M72" s="1"/>
      <c r="N72" s="1"/>
      <c r="O72" s="1"/>
      <c r="P72" s="24"/>
      <c r="Q72" s="24"/>
      <c r="R72" s="24"/>
      <c r="S72" s="24"/>
      <c r="T72" s="24"/>
      <c r="U72" s="24"/>
      <c r="V72" s="24"/>
      <c r="W72" s="24"/>
      <c r="X72" s="24"/>
      <c r="Y72" s="1"/>
      <c r="Z72" s="1"/>
      <c r="AA72" s="24"/>
      <c r="AB72" s="24"/>
      <c r="AC72" s="24"/>
      <c r="AD72" s="24"/>
      <c r="AE72" s="24"/>
      <c r="AF72" s="24"/>
      <c r="AG72" s="1"/>
      <c r="AH72" s="1"/>
      <c r="AI72" s="1"/>
      <c r="AJ72" s="24"/>
      <c r="AK72" s="1"/>
      <c r="AL72" s="1"/>
      <c r="AM72" s="1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1"/>
      <c r="AY72" s="1"/>
      <c r="AZ72" s="1"/>
      <c r="BA72" s="1"/>
      <c r="BB72" s="24"/>
      <c r="BC72" s="1"/>
      <c r="BD72" s="1"/>
      <c r="BE72" s="1"/>
      <c r="BF72" s="1"/>
      <c r="BG72" s="1"/>
      <c r="BH72" s="1"/>
      <c r="BI72" s="1"/>
      <c r="BJ72" s="1"/>
    </row>
    <row r="73" spans="2:62">
      <c r="B73" s="1"/>
      <c r="C73" s="1"/>
      <c r="D73" s="1"/>
      <c r="E73" s="1"/>
      <c r="F73" s="28"/>
      <c r="G73" s="1"/>
      <c r="H73" s="1"/>
      <c r="I73" s="1"/>
      <c r="J73" s="1"/>
      <c r="K73" s="1"/>
      <c r="L73" s="1"/>
      <c r="M73" s="1"/>
      <c r="N73" s="1"/>
      <c r="O73" s="1"/>
      <c r="P73" s="24"/>
      <c r="Q73" s="24"/>
      <c r="R73" s="24"/>
      <c r="S73" s="24"/>
      <c r="T73" s="24"/>
      <c r="U73" s="24"/>
      <c r="V73" s="24"/>
      <c r="W73" s="24"/>
      <c r="X73" s="24"/>
      <c r="Y73" s="1"/>
      <c r="Z73" s="1"/>
      <c r="AA73" s="24"/>
      <c r="AB73" s="24"/>
      <c r="AC73" s="24"/>
      <c r="AD73" s="24"/>
      <c r="AE73" s="24"/>
      <c r="AF73" s="24"/>
      <c r="AG73" s="1"/>
      <c r="AH73" s="1"/>
      <c r="AI73" s="1"/>
      <c r="AJ73" s="24"/>
      <c r="AK73" s="1"/>
      <c r="AL73" s="1"/>
      <c r="AM73" s="1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1"/>
      <c r="AY73" s="1"/>
      <c r="AZ73" s="1"/>
      <c r="BA73" s="1"/>
      <c r="BB73" s="24"/>
      <c r="BC73" s="1"/>
      <c r="BD73" s="1"/>
      <c r="BE73" s="1"/>
      <c r="BF73" s="1"/>
      <c r="BG73" s="1"/>
      <c r="BH73" s="1"/>
      <c r="BI73" s="1"/>
      <c r="BJ73" s="1"/>
    </row>
    <row r="74" spans="2:6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4"/>
      <c r="Q74" s="24"/>
      <c r="R74" s="24"/>
      <c r="S74" s="24"/>
      <c r="T74" s="24"/>
      <c r="U74" s="24"/>
      <c r="V74" s="24"/>
      <c r="W74" s="24"/>
      <c r="X74" s="24"/>
      <c r="Y74" s="1"/>
      <c r="Z74" s="1"/>
      <c r="AA74" s="24"/>
      <c r="AB74" s="24"/>
      <c r="AC74" s="24"/>
      <c r="AD74" s="24"/>
      <c r="AE74" s="24"/>
      <c r="AF74" s="24"/>
      <c r="AG74" s="1"/>
      <c r="AH74" s="1"/>
      <c r="AI74" s="1"/>
      <c r="AJ74" s="24"/>
      <c r="AK74" s="1"/>
      <c r="AL74" s="1"/>
      <c r="AM74" s="1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1"/>
      <c r="AY74" s="1"/>
      <c r="AZ74" s="1"/>
      <c r="BA74" s="1"/>
      <c r="BB74" s="24"/>
      <c r="BC74" s="1"/>
      <c r="BD74" s="1"/>
      <c r="BE74" s="1"/>
      <c r="BF74" s="1"/>
      <c r="BG74" s="1"/>
      <c r="BH74" s="1"/>
      <c r="BI74" s="1"/>
      <c r="BJ74" s="1"/>
    </row>
    <row r="75" spans="2:6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4"/>
      <c r="Q75" s="24"/>
      <c r="R75" s="24"/>
      <c r="S75" s="24"/>
      <c r="T75" s="24"/>
      <c r="U75" s="24"/>
      <c r="V75" s="24"/>
      <c r="W75" s="24"/>
      <c r="X75" s="24"/>
      <c r="Y75" s="1"/>
      <c r="Z75" s="1"/>
      <c r="AA75" s="24"/>
      <c r="AB75" s="24"/>
      <c r="AC75" s="24"/>
      <c r="AD75" s="24"/>
      <c r="AE75" s="24"/>
      <c r="AF75" s="24"/>
      <c r="AG75" s="1"/>
      <c r="AH75" s="1"/>
      <c r="AI75" s="1"/>
      <c r="AJ75" s="24"/>
      <c r="AK75" s="1"/>
      <c r="AL75" s="1"/>
      <c r="AM75" s="1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1"/>
      <c r="AY75" s="1"/>
      <c r="AZ75" s="1"/>
      <c r="BA75" s="1"/>
      <c r="BB75" s="24"/>
      <c r="BC75" s="1"/>
      <c r="BD75" s="1"/>
      <c r="BE75" s="1"/>
      <c r="BF75" s="1"/>
      <c r="BG75" s="1"/>
      <c r="BH75" s="1"/>
      <c r="BI75" s="1"/>
      <c r="BJ75" s="1"/>
    </row>
  </sheetData>
  <mergeCells count="1">
    <mergeCell ref="BI2:B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Point 1</vt:lpstr>
      <vt:lpstr>Point 2</vt:lpstr>
      <vt:lpstr>Point 3</vt:lpstr>
      <vt:lpstr>Point 4</vt:lpstr>
      <vt:lpstr>Point 5</vt:lpstr>
      <vt:lpstr>Point 6</vt:lpstr>
      <vt:lpstr>Point 7</vt:lpstr>
      <vt:lpstr>Point 8</vt:lpstr>
      <vt:lpstr>OFD Data</vt:lpstr>
      <vt:lpstr>MDO Activity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2015-06-05T18:17:20Z</dcterms:created>
  <dcterms:modified xsi:type="dcterms:W3CDTF">2023-01-08T06:54:10Z</dcterms:modified>
</cp:coreProperties>
</file>