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7D8A7109-85BA-41B1-8E8F-BB25FCADAFA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2" r:id="rId1"/>
  </sheets>
  <definedNames>
    <definedName name="_xlnm._FilterDatabase" localSheetId="0" hidden="1">Sheet1!$A$6:$U$6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2" l="1"/>
  <c r="G10" i="2"/>
  <c r="J10" i="2"/>
  <c r="K10" i="2"/>
  <c r="S12" i="2"/>
  <c r="L12" i="2"/>
  <c r="H12" i="2"/>
  <c r="S9" i="2"/>
  <c r="S8" i="2"/>
  <c r="S7" i="2"/>
  <c r="S14" i="2"/>
  <c r="L14" i="2"/>
  <c r="H14" i="2"/>
  <c r="S10" i="2" l="1"/>
  <c r="S11" i="2"/>
  <c r="S13" i="2"/>
  <c r="L8" i="2"/>
  <c r="L9" i="2"/>
  <c r="L13" i="2"/>
  <c r="L11" i="2"/>
  <c r="L7" i="2"/>
  <c r="H8" i="2"/>
  <c r="H9" i="2"/>
  <c r="H13" i="2"/>
  <c r="H11" i="2"/>
  <c r="H7" i="2"/>
  <c r="H10" i="2" l="1"/>
  <c r="L10" i="2"/>
</calcChain>
</file>

<file path=xl/sharedStrings.xml><?xml version="1.0" encoding="utf-8"?>
<sst xmlns="http://schemas.openxmlformats.org/spreadsheetml/2006/main" count="52" uniqueCount="40">
  <si>
    <t>SN</t>
  </si>
  <si>
    <t>Crop</t>
  </si>
  <si>
    <t>Assisment Year- 2022</t>
  </si>
  <si>
    <t>Emp. Name:-</t>
  </si>
  <si>
    <t>Emp. Code:-</t>
  </si>
  <si>
    <t>SP Code</t>
  </si>
  <si>
    <t>Production Code</t>
  </si>
  <si>
    <t>Targeted Area</t>
  </si>
  <si>
    <t>Dispatched Area</t>
  </si>
  <si>
    <t>Achivment%</t>
  </si>
  <si>
    <t>Area in AC</t>
  </si>
  <si>
    <t>Targeted Qty</t>
  </si>
  <si>
    <t>Procured Qty</t>
  </si>
  <si>
    <t>Achivement%</t>
  </si>
  <si>
    <t>Qty</t>
  </si>
  <si>
    <t>Germination of all Qty</t>
  </si>
  <si>
    <t>GP of all Qty</t>
  </si>
  <si>
    <t>HY. TINDA</t>
  </si>
  <si>
    <t>CLUSTER BEAN</t>
  </si>
  <si>
    <t>AJ313</t>
  </si>
  <si>
    <t>AJ315</t>
  </si>
  <si>
    <t>AJ314</t>
  </si>
  <si>
    <t>AK167XAK168</t>
  </si>
  <si>
    <t>AK161</t>
  </si>
  <si>
    <t>OK-01</t>
  </si>
  <si>
    <t>OK-02</t>
  </si>
  <si>
    <t>OK-03</t>
  </si>
  <si>
    <t>TD-01</t>
  </si>
  <si>
    <t>CB-01</t>
  </si>
  <si>
    <t>Targeted Delivery Days</t>
  </si>
  <si>
    <t>Dispatched Delivery Days</t>
  </si>
  <si>
    <t>Total</t>
  </si>
  <si>
    <t>All OP BHINDI</t>
  </si>
  <si>
    <t>OP BHINDI</t>
  </si>
  <si>
    <t>ALL</t>
  </si>
  <si>
    <t>Germination &amp; GP %</t>
  </si>
  <si>
    <t>Seed Delivery</t>
  </si>
  <si>
    <t>Remark</t>
  </si>
  <si>
    <t>Parmar Bhikhusinh Babusinh</t>
  </si>
  <si>
    <t>The Target was not decided before KRA uploading.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</si>
</sst>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 * #,##0.00_ ;_ * \-#,##0.00_ ;_ * &quot;-&quot;_ ;_ @_ "/>
    <numFmt numFmtId="166" formatCode="_(* #,##0_);_(* \(#,##0\);_(* &quot;-&quot;??_);_(@_)"/>
    <numFmt numFmtId="167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166" fontId="5" fillId="0" borderId="1" xfId="1" applyNumberFormat="1" applyFont="1" applyFill="1" applyBorder="1" applyAlignment="1">
      <alignment horizontal="center" vertical="center"/>
    </xf>
    <xf numFmtId="41" fontId="3" fillId="0" borderId="1" xfId="0" applyNumberFormat="1" applyFont="1" applyBorder="1" applyAlignment="1">
      <alignment horizontal="right" wrapText="1"/>
    </xf>
    <xf numFmtId="41" fontId="5" fillId="0" borderId="1" xfId="0" applyNumberFormat="1" applyFont="1" applyBorder="1" applyAlignment="1">
      <alignment horizontal="right" wrapText="1"/>
    </xf>
    <xf numFmtId="2" fontId="0" fillId="0" borderId="1" xfId="0" applyNumberFormat="1" applyBorder="1"/>
    <xf numFmtId="0" fontId="0" fillId="5" borderId="1" xfId="0" applyFill="1" applyBorder="1"/>
    <xf numFmtId="164" fontId="4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/>
    <xf numFmtId="165" fontId="3" fillId="5" borderId="1" xfId="0" applyNumberFormat="1" applyFont="1" applyFill="1" applyBorder="1" applyAlignment="1">
      <alignment horizontal="right" vertical="center"/>
    </xf>
    <xf numFmtId="166" fontId="5" fillId="5" borderId="1" xfId="1" applyNumberFormat="1" applyFont="1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2" fontId="0" fillId="5" borderId="1" xfId="0" applyNumberFormat="1" applyFill="1" applyBorder="1" applyAlignment="1">
      <alignment horizontal="right" vertical="center"/>
    </xf>
    <xf numFmtId="41" fontId="3" fillId="5" borderId="1" xfId="0" applyNumberFormat="1" applyFont="1" applyFill="1" applyBorder="1" applyAlignment="1">
      <alignment horizontal="right" vertical="center" wrapText="1"/>
    </xf>
    <xf numFmtId="41" fontId="5" fillId="5" borderId="1" xfId="0" applyNumberFormat="1" applyFont="1" applyFill="1" applyBorder="1" applyAlignment="1">
      <alignment horizontal="right" vertical="center" wrapText="1"/>
    </xf>
    <xf numFmtId="43" fontId="6" fillId="5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wrapText="1"/>
    </xf>
    <xf numFmtId="167" fontId="6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5" borderId="1" xfId="0" applyNumberFormat="1" applyFont="1" applyFill="1" applyBorder="1" applyAlignment="1">
      <alignment horizontal="right" vertical="center"/>
    </xf>
    <xf numFmtId="167" fontId="6" fillId="5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Medium9"/>
  <colors>
    <mruColors>
      <color rgb="FFFBD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3B3C-DC29-4875-8AB6-F7BF48462C92}">
  <dimension ref="A1:U14"/>
  <sheetViews>
    <sheetView tabSelected="1" workbookViewId="0">
      <pane ySplit="6" topLeftCell="A7" activePane="bottomLeft" state="frozen"/>
      <selection pane="bottomLeft" activeCell="J10" sqref="J10"/>
    </sheetView>
  </sheetViews>
  <sheetFormatPr defaultRowHeight="15" x14ac:dyDescent="0.25"/>
  <cols>
    <col min="1" max="1" width="7.7109375" customWidth="1"/>
    <col min="2" max="2" width="17.7109375" customWidth="1"/>
    <col min="3" max="3" width="13.140625" customWidth="1"/>
    <col min="4" max="4" width="10.85546875" customWidth="1"/>
    <col min="5" max="5" width="1.28515625" customWidth="1"/>
    <col min="6" max="6" width="10.28515625" customWidth="1"/>
    <col min="7" max="7" width="11.140625" customWidth="1"/>
    <col min="8" max="8" width="11.28515625" customWidth="1"/>
    <col min="9" max="9" width="1.28515625" customWidth="1"/>
    <col min="11" max="11" width="12.5703125" customWidth="1"/>
    <col min="13" max="13" width="1.28515625" customWidth="1"/>
    <col min="14" max="14" width="12.140625" customWidth="1"/>
    <col min="16" max="16" width="1.28515625" customWidth="1"/>
    <col min="17" max="18" width="14.28515625" customWidth="1"/>
    <col min="20" max="20" width="1.28515625" customWidth="1"/>
    <col min="21" max="21" width="28" bestFit="1" customWidth="1"/>
  </cols>
  <sheetData>
    <row r="1" spans="1:21" ht="18.75" x14ac:dyDescent="0.3">
      <c r="A1" s="3" t="s">
        <v>2</v>
      </c>
      <c r="B1" s="3"/>
      <c r="C1" s="3"/>
    </row>
    <row r="2" spans="1:21" ht="18.75" x14ac:dyDescent="0.3">
      <c r="A2" s="3" t="s">
        <v>3</v>
      </c>
      <c r="B2" s="3"/>
      <c r="C2" s="3" t="s">
        <v>38</v>
      </c>
    </row>
    <row r="3" spans="1:21" ht="18.75" x14ac:dyDescent="0.3">
      <c r="A3" s="3" t="s">
        <v>4</v>
      </c>
      <c r="B3" s="3"/>
      <c r="C3" s="3">
        <v>1047</v>
      </c>
    </row>
    <row r="5" spans="1:21" s="2" customFormat="1" ht="15" customHeight="1" x14ac:dyDescent="0.25">
      <c r="A5" s="34" t="s">
        <v>0</v>
      </c>
      <c r="B5" s="34" t="s">
        <v>1</v>
      </c>
      <c r="C5" s="34" t="s">
        <v>5</v>
      </c>
      <c r="D5" s="34" t="s">
        <v>6</v>
      </c>
      <c r="E5" s="36"/>
      <c r="F5" s="35" t="s">
        <v>10</v>
      </c>
      <c r="G5" s="35"/>
      <c r="H5" s="35"/>
      <c r="I5" s="36"/>
      <c r="J5" s="38" t="s">
        <v>14</v>
      </c>
      <c r="K5" s="38"/>
      <c r="L5" s="38"/>
      <c r="M5" s="36"/>
      <c r="N5" s="39" t="s">
        <v>35</v>
      </c>
      <c r="O5" s="40"/>
      <c r="P5" s="36"/>
      <c r="Q5" s="41" t="s">
        <v>36</v>
      </c>
      <c r="R5" s="42"/>
      <c r="S5" s="43"/>
      <c r="T5" s="36"/>
      <c r="U5" s="32" t="s">
        <v>37</v>
      </c>
    </row>
    <row r="6" spans="1:21" ht="44.25" customHeight="1" x14ac:dyDescent="0.25">
      <c r="A6" s="34"/>
      <c r="B6" s="34"/>
      <c r="C6" s="34"/>
      <c r="D6" s="34"/>
      <c r="E6" s="37"/>
      <c r="F6" s="4" t="s">
        <v>7</v>
      </c>
      <c r="G6" s="4" t="s">
        <v>8</v>
      </c>
      <c r="H6" s="4" t="s">
        <v>9</v>
      </c>
      <c r="I6" s="37"/>
      <c r="J6" s="5" t="s">
        <v>11</v>
      </c>
      <c r="K6" s="5" t="s">
        <v>12</v>
      </c>
      <c r="L6" s="5" t="s">
        <v>13</v>
      </c>
      <c r="M6" s="37"/>
      <c r="N6" s="27" t="s">
        <v>15</v>
      </c>
      <c r="O6" s="27" t="s">
        <v>16</v>
      </c>
      <c r="P6" s="37"/>
      <c r="Q6" s="27" t="s">
        <v>29</v>
      </c>
      <c r="R6" s="27" t="s">
        <v>30</v>
      </c>
      <c r="S6" s="27" t="s">
        <v>13</v>
      </c>
      <c r="T6" s="37"/>
      <c r="U6" s="33"/>
    </row>
    <row r="7" spans="1:21" ht="24.95" customHeight="1" x14ac:dyDescent="0.25">
      <c r="A7" s="1">
        <v>1</v>
      </c>
      <c r="B7" s="6" t="s">
        <v>33</v>
      </c>
      <c r="C7" s="8" t="s">
        <v>19</v>
      </c>
      <c r="D7" s="6" t="s">
        <v>24</v>
      </c>
      <c r="E7" s="18"/>
      <c r="F7" s="29">
        <v>820</v>
      </c>
      <c r="G7" s="9">
        <v>828.21</v>
      </c>
      <c r="H7" s="14">
        <f>G7*100/F7</f>
        <v>101.00121951219512</v>
      </c>
      <c r="I7" s="18"/>
      <c r="J7" s="11">
        <v>200000</v>
      </c>
      <c r="K7" s="12">
        <v>189297.46</v>
      </c>
      <c r="L7" s="14">
        <f>K7*100/J7</f>
        <v>94.64873</v>
      </c>
      <c r="M7" s="18"/>
      <c r="N7" s="1">
        <v>81.61</v>
      </c>
      <c r="O7" s="1">
        <v>99.9</v>
      </c>
      <c r="P7" s="18"/>
      <c r="Q7" s="1">
        <v>180</v>
      </c>
      <c r="R7" s="1">
        <v>152.53</v>
      </c>
      <c r="S7" s="14">
        <f t="shared" ref="S7:S9" si="0">Q7*100/R7</f>
        <v>118.00957188749754</v>
      </c>
      <c r="T7" s="18"/>
      <c r="U7" s="1"/>
    </row>
    <row r="8" spans="1:21" ht="24.95" customHeight="1" x14ac:dyDescent="0.25">
      <c r="A8" s="1">
        <v>2</v>
      </c>
      <c r="B8" s="6" t="s">
        <v>33</v>
      </c>
      <c r="C8" s="8" t="s">
        <v>20</v>
      </c>
      <c r="D8" s="7" t="s">
        <v>25</v>
      </c>
      <c r="E8" s="18"/>
      <c r="F8" s="29">
        <v>172</v>
      </c>
      <c r="G8" s="9">
        <v>180.85</v>
      </c>
      <c r="H8" s="14">
        <f t="shared" ref="H8:H13" si="1">G8*100/F8</f>
        <v>105.1453488372093</v>
      </c>
      <c r="I8" s="18"/>
      <c r="J8" s="11">
        <v>50000</v>
      </c>
      <c r="K8" s="12">
        <v>82724.350000000006</v>
      </c>
      <c r="L8" s="14">
        <f t="shared" ref="L8:L13" si="2">K8*100/J8</f>
        <v>165.44870000000003</v>
      </c>
      <c r="M8" s="18"/>
      <c r="N8" s="1">
        <v>82.09</v>
      </c>
      <c r="O8" s="1">
        <v>99.9</v>
      </c>
      <c r="P8" s="18"/>
      <c r="Q8" s="1">
        <v>180</v>
      </c>
      <c r="R8" s="1">
        <v>157.63999999999999</v>
      </c>
      <c r="S8" s="14">
        <f t="shared" si="0"/>
        <v>114.1842172037554</v>
      </c>
      <c r="T8" s="18"/>
      <c r="U8" s="1"/>
    </row>
    <row r="9" spans="1:21" ht="24.95" customHeight="1" x14ac:dyDescent="0.25">
      <c r="A9" s="1">
        <v>3</v>
      </c>
      <c r="B9" s="6" t="s">
        <v>33</v>
      </c>
      <c r="C9" s="8" t="s">
        <v>21</v>
      </c>
      <c r="D9" s="7" t="s">
        <v>26</v>
      </c>
      <c r="E9" s="18"/>
      <c r="F9" s="29">
        <v>85</v>
      </c>
      <c r="G9" s="9">
        <v>119.01</v>
      </c>
      <c r="H9" s="14">
        <f t="shared" si="1"/>
        <v>140.01176470588234</v>
      </c>
      <c r="I9" s="18"/>
      <c r="J9" s="11">
        <v>25000</v>
      </c>
      <c r="K9" s="12">
        <v>45660.15</v>
      </c>
      <c r="L9" s="14">
        <f t="shared" si="2"/>
        <v>182.64060000000001</v>
      </c>
      <c r="M9" s="18"/>
      <c r="N9" s="1">
        <v>84.28</v>
      </c>
      <c r="O9" s="1">
        <v>99.9</v>
      </c>
      <c r="P9" s="18"/>
      <c r="Q9" s="1">
        <v>180</v>
      </c>
      <c r="R9" s="1">
        <v>177.65</v>
      </c>
      <c r="S9" s="14">
        <f t="shared" si="0"/>
        <v>101.32282578103012</v>
      </c>
      <c r="T9" s="18"/>
      <c r="U9" s="1"/>
    </row>
    <row r="10" spans="1:21" ht="24.95" customHeight="1" x14ac:dyDescent="0.25">
      <c r="A10" s="15" t="s">
        <v>31</v>
      </c>
      <c r="B10" s="16" t="s">
        <v>32</v>
      </c>
      <c r="C10" s="17" t="s">
        <v>34</v>
      </c>
      <c r="D10" s="16" t="s">
        <v>34</v>
      </c>
      <c r="E10" s="22"/>
      <c r="F10" s="30">
        <f>SUM(F7:F9)</f>
        <v>1077</v>
      </c>
      <c r="G10" s="19">
        <f>SUM(G7:G9)</f>
        <v>1128.0700000000002</v>
      </c>
      <c r="H10" s="23">
        <f t="shared" si="1"/>
        <v>104.74187558031571</v>
      </c>
      <c r="I10" s="22"/>
      <c r="J10" s="20">
        <f>SUM(J7:J9)</f>
        <v>275000</v>
      </c>
      <c r="K10" s="24">
        <f>SUM(K7:K9)</f>
        <v>317681.96000000002</v>
      </c>
      <c r="L10" s="23">
        <f t="shared" si="2"/>
        <v>115.52071272727274</v>
      </c>
      <c r="M10" s="22"/>
      <c r="N10" s="21">
        <v>83.87</v>
      </c>
      <c r="O10" s="21">
        <v>99.9</v>
      </c>
      <c r="P10" s="22"/>
      <c r="Q10" s="21">
        <v>180</v>
      </c>
      <c r="R10" s="21">
        <v>155.13</v>
      </c>
      <c r="S10" s="23">
        <f t="shared" ref="S10:S13" si="3">Q10*100/R10</f>
        <v>116.03171533552505</v>
      </c>
      <c r="T10" s="22"/>
      <c r="U10" s="1"/>
    </row>
    <row r="11" spans="1:21" ht="32.25" customHeight="1" x14ac:dyDescent="0.25">
      <c r="A11" s="1">
        <v>4</v>
      </c>
      <c r="B11" s="8" t="s">
        <v>18</v>
      </c>
      <c r="C11" s="8" t="s">
        <v>23</v>
      </c>
      <c r="D11" s="8" t="s">
        <v>28</v>
      </c>
      <c r="E11" s="18"/>
      <c r="F11" s="28">
        <v>20</v>
      </c>
      <c r="G11" s="10">
        <v>18.8</v>
      </c>
      <c r="H11" s="14">
        <f>G11*100/F11</f>
        <v>94</v>
      </c>
      <c r="I11" s="18"/>
      <c r="J11" s="28">
        <v>8000</v>
      </c>
      <c r="K11" s="13">
        <v>5840.03</v>
      </c>
      <c r="L11" s="14">
        <f>K11*100/J11</f>
        <v>73.000375000000005</v>
      </c>
      <c r="M11" s="18"/>
      <c r="N11" s="1">
        <v>90.58</v>
      </c>
      <c r="O11" s="1">
        <v>99.74</v>
      </c>
      <c r="P11" s="18"/>
      <c r="Q11" s="1">
        <v>165</v>
      </c>
      <c r="R11" s="1">
        <v>137.5</v>
      </c>
      <c r="S11" s="14">
        <f>Q11*100/R11</f>
        <v>120</v>
      </c>
      <c r="T11" s="18"/>
      <c r="U11" s="4" t="s">
        <v>39</v>
      </c>
    </row>
    <row r="12" spans="1:21" ht="24.95" customHeight="1" x14ac:dyDescent="0.25">
      <c r="A12" s="15" t="s">
        <v>31</v>
      </c>
      <c r="B12" s="17" t="s">
        <v>18</v>
      </c>
      <c r="C12" s="17" t="s">
        <v>23</v>
      </c>
      <c r="D12" s="17" t="s">
        <v>28</v>
      </c>
      <c r="E12" s="18"/>
      <c r="F12" s="30">
        <v>20</v>
      </c>
      <c r="G12" s="19">
        <v>18.8</v>
      </c>
      <c r="H12" s="23">
        <f>G12*100/F12</f>
        <v>94</v>
      </c>
      <c r="I12" s="22"/>
      <c r="J12" s="20">
        <v>8000</v>
      </c>
      <c r="K12" s="24">
        <v>5840.03</v>
      </c>
      <c r="L12" s="23">
        <f>K12*100/J12</f>
        <v>73.000375000000005</v>
      </c>
      <c r="M12" s="22"/>
      <c r="N12" s="21">
        <v>90.57</v>
      </c>
      <c r="O12" s="21">
        <v>99.73</v>
      </c>
      <c r="P12" s="22"/>
      <c r="Q12" s="21">
        <v>165</v>
      </c>
      <c r="R12" s="21">
        <v>137.5</v>
      </c>
      <c r="S12" s="23">
        <f>Q12*100/R12</f>
        <v>120</v>
      </c>
      <c r="T12" s="22"/>
      <c r="U12" s="1"/>
    </row>
    <row r="13" spans="1:21" ht="24.95" customHeight="1" x14ac:dyDescent="0.25">
      <c r="A13" s="1">
        <v>5</v>
      </c>
      <c r="B13" s="8" t="s">
        <v>17</v>
      </c>
      <c r="C13" s="8" t="s">
        <v>22</v>
      </c>
      <c r="D13" s="8" t="s">
        <v>27</v>
      </c>
      <c r="E13" s="18"/>
      <c r="F13" s="28">
        <v>5</v>
      </c>
      <c r="G13" s="10">
        <v>3.64</v>
      </c>
      <c r="H13" s="14">
        <f t="shared" si="1"/>
        <v>72.8</v>
      </c>
      <c r="I13" s="18"/>
      <c r="J13" s="10">
        <v>500</v>
      </c>
      <c r="K13" s="13">
        <v>528.9</v>
      </c>
      <c r="L13" s="14">
        <f t="shared" si="2"/>
        <v>105.78</v>
      </c>
      <c r="M13" s="18"/>
      <c r="N13" s="1">
        <v>95.54</v>
      </c>
      <c r="O13" s="1">
        <v>99.96</v>
      </c>
      <c r="P13" s="18"/>
      <c r="Q13" s="1">
        <v>150</v>
      </c>
      <c r="R13" s="1">
        <v>130.56</v>
      </c>
      <c r="S13" s="14">
        <f t="shared" si="3"/>
        <v>114.88970588235294</v>
      </c>
      <c r="T13" s="18"/>
      <c r="U13" s="1"/>
    </row>
    <row r="14" spans="1:21" ht="24.95" customHeight="1" x14ac:dyDescent="0.25">
      <c r="A14" s="15" t="s">
        <v>31</v>
      </c>
      <c r="B14" s="17" t="s">
        <v>17</v>
      </c>
      <c r="C14" s="17" t="s">
        <v>22</v>
      </c>
      <c r="D14" s="17" t="s">
        <v>27</v>
      </c>
      <c r="E14" s="18"/>
      <c r="F14" s="31">
        <v>5</v>
      </c>
      <c r="G14" s="26">
        <v>3.64</v>
      </c>
      <c r="H14" s="23">
        <f t="shared" ref="H14" si="4">G14*100/F14</f>
        <v>72.8</v>
      </c>
      <c r="I14" s="22"/>
      <c r="J14" s="26">
        <v>500</v>
      </c>
      <c r="K14" s="25">
        <v>529</v>
      </c>
      <c r="L14" s="23">
        <f t="shared" ref="L14" si="5">K14*100/J14</f>
        <v>105.8</v>
      </c>
      <c r="M14" s="22"/>
      <c r="N14" s="21">
        <v>95.54</v>
      </c>
      <c r="O14" s="21">
        <v>99.96</v>
      </c>
      <c r="P14" s="22"/>
      <c r="Q14" s="21">
        <v>150</v>
      </c>
      <c r="R14" s="21">
        <v>127.81</v>
      </c>
      <c r="S14" s="23">
        <f t="shared" ref="S14" si="6">Q14*100/R14</f>
        <v>117.36170878647992</v>
      </c>
      <c r="T14" s="22"/>
      <c r="U14" s="1"/>
    </row>
  </sheetData>
  <autoFilter ref="A6:U6" xr:uid="{76C93B3C-DC29-4875-8AB6-F7BF48462C92}"/>
  <mergeCells count="14">
    <mergeCell ref="U5:U6"/>
    <mergeCell ref="A5:A6"/>
    <mergeCell ref="F5:H5"/>
    <mergeCell ref="I5:I6"/>
    <mergeCell ref="E5:E6"/>
    <mergeCell ref="P5:P6"/>
    <mergeCell ref="J5:L5"/>
    <mergeCell ref="M5:M6"/>
    <mergeCell ref="D5:D6"/>
    <mergeCell ref="C5:C6"/>
    <mergeCell ref="B5:B6"/>
    <mergeCell ref="N5:O5"/>
    <mergeCell ref="Q5:S5"/>
    <mergeCell ref="T5:T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2023-01-07T04:58:58Z</dcterms:modified>
</cp:coreProperties>
</file>