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1E3B0D8C-1274-43E4-B5D6-B79516C425B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2" r:id="rId1"/>
  </sheets>
  <definedNames>
    <definedName name="_xlnm._FilterDatabase" localSheetId="0" hidden="1">Sheet1!$A$6:$U$6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" l="1"/>
  <c r="K14" i="2"/>
  <c r="S16" i="2"/>
  <c r="L16" i="2"/>
  <c r="H16" i="2"/>
  <c r="S12" i="2"/>
  <c r="L12" i="2"/>
  <c r="H12" i="2"/>
  <c r="S10" i="2"/>
  <c r="L10" i="2"/>
  <c r="H10" i="2"/>
  <c r="S14" i="2"/>
  <c r="F14" i="2"/>
  <c r="G14" i="2"/>
  <c r="H14" i="2" l="1"/>
  <c r="L14" i="2"/>
  <c r="K8" i="2" l="1"/>
  <c r="F8" i="2"/>
  <c r="S15" i="2"/>
  <c r="S13" i="2"/>
  <c r="S7" i="2"/>
  <c r="S11" i="2"/>
  <c r="S9" i="2"/>
  <c r="L9" i="2"/>
  <c r="L11" i="2"/>
  <c r="L7" i="2"/>
  <c r="L13" i="2"/>
  <c r="L15" i="2"/>
  <c r="H9" i="2"/>
  <c r="H11" i="2"/>
  <c r="H7" i="2"/>
  <c r="H13" i="2"/>
  <c r="H15" i="2"/>
  <c r="J8" i="2" l="1"/>
  <c r="L8" i="2" s="1"/>
  <c r="G8" i="2"/>
  <c r="H8" i="2" s="1"/>
</calcChain>
</file>

<file path=xl/sharedStrings.xml><?xml version="1.0" encoding="utf-8"?>
<sst xmlns="http://schemas.openxmlformats.org/spreadsheetml/2006/main" count="59" uniqueCount="40">
  <si>
    <t>SN</t>
  </si>
  <si>
    <t>Crop</t>
  </si>
  <si>
    <t>Assisment Year- 2022</t>
  </si>
  <si>
    <t>Emp. Name:-</t>
  </si>
  <si>
    <t>Emp. Code:-</t>
  </si>
  <si>
    <t>SP Code</t>
  </si>
  <si>
    <t>Production Code</t>
  </si>
  <si>
    <t>Targeted Area</t>
  </si>
  <si>
    <t>Dispatched Area</t>
  </si>
  <si>
    <t>Achivment%</t>
  </si>
  <si>
    <t>Area in AC</t>
  </si>
  <si>
    <t>Targeted Qty</t>
  </si>
  <si>
    <t>Procured Qty</t>
  </si>
  <si>
    <t>Achivement%</t>
  </si>
  <si>
    <t>Qty</t>
  </si>
  <si>
    <t>Germination of all Qty</t>
  </si>
  <si>
    <t>GP of all Qty</t>
  </si>
  <si>
    <t>HYBRID CHILLI</t>
  </si>
  <si>
    <t>OP BITTER GOURD</t>
  </si>
  <si>
    <t>HYBRID TOMATO</t>
  </si>
  <si>
    <t>HY. TINDA</t>
  </si>
  <si>
    <t>AJ311XAJ312</t>
  </si>
  <si>
    <t>AJ307XAJ308</t>
  </si>
  <si>
    <t>AJ316</t>
  </si>
  <si>
    <t>AJ837XAJ838</t>
  </si>
  <si>
    <t>AK167XAK168</t>
  </si>
  <si>
    <t>K</t>
  </si>
  <si>
    <t>CE-2</t>
  </si>
  <si>
    <t>BG-01</t>
  </si>
  <si>
    <t>TR-5</t>
  </si>
  <si>
    <t>TD-01</t>
  </si>
  <si>
    <t>Targeted Delivery Days</t>
  </si>
  <si>
    <t>Dispatched Delivery Days</t>
  </si>
  <si>
    <t>Total</t>
  </si>
  <si>
    <t>HYBRID BHINDI</t>
  </si>
  <si>
    <t>Germination &amp; GP %</t>
  </si>
  <si>
    <t>Remark</t>
  </si>
  <si>
    <t>Seed Delivery</t>
  </si>
  <si>
    <t xml:space="preserve"> HHBRID TOMATO</t>
  </si>
  <si>
    <t>Pagi Amrutbhai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</si>
</sst>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 * #,##0.00_ ;_ * \-#,##0.00_ ;_ * &quot;-&quot;_ ;_ @_ 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right" wrapText="1"/>
    </xf>
    <xf numFmtId="41" fontId="5" fillId="0" borderId="1" xfId="0" applyNumberFormat="1" applyFont="1" applyBorder="1" applyAlignment="1">
      <alignment horizontal="right" wrapText="1"/>
    </xf>
    <xf numFmtId="2" fontId="0" fillId="0" borderId="1" xfId="0" applyNumberFormat="1" applyBorder="1"/>
    <xf numFmtId="0" fontId="0" fillId="5" borderId="1" xfId="0" applyFill="1" applyBorder="1"/>
    <xf numFmtId="164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165" fontId="3" fillId="5" borderId="1" xfId="0" applyNumberFormat="1" applyFont="1" applyFill="1" applyBorder="1" applyAlignment="1">
      <alignment horizontal="right" vertical="center"/>
    </xf>
    <xf numFmtId="166" fontId="5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2" fontId="0" fillId="5" borderId="1" xfId="0" applyNumberFormat="1" applyFill="1" applyBorder="1" applyAlignment="1">
      <alignment horizontal="right" vertical="center"/>
    </xf>
    <xf numFmtId="41" fontId="3" fillId="5" borderId="1" xfId="0" applyNumberFormat="1" applyFont="1" applyFill="1" applyBorder="1" applyAlignment="1">
      <alignment horizontal="right" vertical="center" wrapText="1"/>
    </xf>
    <xf numFmtId="166" fontId="3" fillId="5" borderId="1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right" vertical="center"/>
    </xf>
    <xf numFmtId="41" fontId="5" fillId="5" borderId="1" xfId="0" applyNumberFormat="1" applyFont="1" applyFill="1" applyBorder="1" applyAlignment="1">
      <alignment horizontal="right" vertical="center" wrapText="1"/>
    </xf>
    <xf numFmtId="165" fontId="5" fillId="5" borderId="1" xfId="0" applyNumberFormat="1" applyFont="1" applyFill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43" fontId="6" fillId="5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wrapText="1"/>
    </xf>
    <xf numFmtId="1" fontId="0" fillId="0" borderId="1" xfId="0" applyNumberFormat="1" applyBorder="1"/>
    <xf numFmtId="1" fontId="0" fillId="5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Medium9"/>
  <colors>
    <mruColors>
      <color rgb="FFFBD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3C-DC29-4875-8AB6-F7BF48462C92}">
  <dimension ref="A1:U16"/>
  <sheetViews>
    <sheetView tabSelected="1" workbookViewId="0">
      <selection activeCell="Q16" sqref="Q16"/>
    </sheetView>
  </sheetViews>
  <sheetFormatPr defaultRowHeight="15" x14ac:dyDescent="0.25"/>
  <cols>
    <col min="1" max="1" width="7.7109375" customWidth="1"/>
    <col min="2" max="2" width="17.7109375" customWidth="1"/>
    <col min="3" max="3" width="13.140625" customWidth="1"/>
    <col min="4" max="4" width="10.85546875" customWidth="1"/>
    <col min="5" max="5" width="1.28515625" customWidth="1"/>
    <col min="6" max="6" width="10.28515625" customWidth="1"/>
    <col min="7" max="7" width="11.140625" customWidth="1"/>
    <col min="8" max="8" width="11.28515625" customWidth="1"/>
    <col min="9" max="9" width="1.28515625" customWidth="1"/>
    <col min="11" max="11" width="12.5703125" customWidth="1"/>
    <col min="13" max="13" width="1.28515625" customWidth="1"/>
    <col min="14" max="14" width="12.140625" customWidth="1"/>
    <col min="16" max="16" width="1.28515625" customWidth="1"/>
    <col min="17" max="17" width="13.140625" customWidth="1"/>
    <col min="18" max="18" width="14.28515625" customWidth="1"/>
    <col min="19" max="19" width="10.28515625" customWidth="1"/>
    <col min="20" max="20" width="1.28515625" customWidth="1"/>
    <col min="25" max="25" width="14.140625" bestFit="1" customWidth="1"/>
  </cols>
  <sheetData>
    <row r="1" spans="1:21" ht="18.75" x14ac:dyDescent="0.3">
      <c r="A1" s="3" t="s">
        <v>2</v>
      </c>
      <c r="B1" s="3"/>
      <c r="C1" s="3"/>
    </row>
    <row r="2" spans="1:21" ht="18.75" x14ac:dyDescent="0.3">
      <c r="A2" s="3" t="s">
        <v>3</v>
      </c>
      <c r="B2" s="3"/>
      <c r="C2" s="3" t="s">
        <v>39</v>
      </c>
    </row>
    <row r="3" spans="1:21" ht="18.75" x14ac:dyDescent="0.3">
      <c r="A3" s="3" t="s">
        <v>4</v>
      </c>
      <c r="B3" s="3"/>
      <c r="C3" s="3">
        <v>1049</v>
      </c>
    </row>
    <row r="5" spans="1:21" s="2" customFormat="1" ht="15" customHeight="1" x14ac:dyDescent="0.25">
      <c r="A5" s="40" t="s">
        <v>0</v>
      </c>
      <c r="B5" s="40" t="s">
        <v>1</v>
      </c>
      <c r="C5" s="40" t="s">
        <v>5</v>
      </c>
      <c r="D5" s="40" t="s">
        <v>6</v>
      </c>
      <c r="E5" s="45"/>
      <c r="F5" s="44" t="s">
        <v>10</v>
      </c>
      <c r="G5" s="44"/>
      <c r="H5" s="44"/>
      <c r="I5" s="45"/>
      <c r="J5" s="47" t="s">
        <v>14</v>
      </c>
      <c r="K5" s="47"/>
      <c r="L5" s="47"/>
      <c r="M5" s="45"/>
      <c r="N5" s="48" t="s">
        <v>35</v>
      </c>
      <c r="O5" s="49"/>
      <c r="P5" s="45"/>
      <c r="Q5" s="41" t="s">
        <v>37</v>
      </c>
      <c r="R5" s="42"/>
      <c r="S5" s="43"/>
      <c r="T5" s="45"/>
      <c r="U5" s="40" t="s">
        <v>36</v>
      </c>
    </row>
    <row r="6" spans="1:21" ht="44.25" customHeight="1" x14ac:dyDescent="0.25">
      <c r="A6" s="40"/>
      <c r="B6" s="40"/>
      <c r="C6" s="40"/>
      <c r="D6" s="40"/>
      <c r="E6" s="46"/>
      <c r="F6" s="4" t="s">
        <v>7</v>
      </c>
      <c r="G6" s="4" t="s">
        <v>8</v>
      </c>
      <c r="H6" s="4" t="s">
        <v>9</v>
      </c>
      <c r="I6" s="46"/>
      <c r="J6" s="5" t="s">
        <v>11</v>
      </c>
      <c r="K6" s="5" t="s">
        <v>12</v>
      </c>
      <c r="L6" s="5" t="s">
        <v>13</v>
      </c>
      <c r="M6" s="46"/>
      <c r="N6" s="4" t="s">
        <v>15</v>
      </c>
      <c r="O6" s="4" t="s">
        <v>16</v>
      </c>
      <c r="P6" s="46"/>
      <c r="Q6" s="37" t="s">
        <v>31</v>
      </c>
      <c r="R6" s="37" t="s">
        <v>32</v>
      </c>
      <c r="S6" s="37" t="s">
        <v>13</v>
      </c>
      <c r="T6" s="46"/>
      <c r="U6" s="40"/>
    </row>
    <row r="7" spans="1:21" ht="24.95" customHeight="1" x14ac:dyDescent="0.25">
      <c r="A7" s="1">
        <v>1</v>
      </c>
      <c r="B7" s="7" t="s">
        <v>18</v>
      </c>
      <c r="C7" s="10" t="s">
        <v>23</v>
      </c>
      <c r="D7" s="7" t="s">
        <v>28</v>
      </c>
      <c r="E7" s="24"/>
      <c r="F7" s="12">
        <v>2.5</v>
      </c>
      <c r="G7" s="12">
        <v>2.5299999999999998</v>
      </c>
      <c r="H7" s="18">
        <f>G7*100/F7</f>
        <v>101.19999999999999</v>
      </c>
      <c r="I7" s="24"/>
      <c r="J7" s="15">
        <v>500</v>
      </c>
      <c r="K7" s="16">
        <v>180.37</v>
      </c>
      <c r="L7" s="18">
        <f>K7*100/J7</f>
        <v>36.073999999999998</v>
      </c>
      <c r="M7" s="24"/>
      <c r="N7" s="1">
        <v>91.12</v>
      </c>
      <c r="O7" s="1">
        <v>100</v>
      </c>
      <c r="P7" s="24"/>
      <c r="Q7" s="1">
        <v>150</v>
      </c>
      <c r="R7" s="1">
        <v>122</v>
      </c>
      <c r="S7" s="38">
        <f>Q7*100/R7</f>
        <v>122.95081967213115</v>
      </c>
      <c r="T7" s="24"/>
      <c r="U7" s="1"/>
    </row>
    <row r="8" spans="1:21" ht="24.95" customHeight="1" x14ac:dyDescent="0.25">
      <c r="A8" s="19" t="s">
        <v>33</v>
      </c>
      <c r="B8" s="20" t="s">
        <v>18</v>
      </c>
      <c r="C8" s="21" t="s">
        <v>23</v>
      </c>
      <c r="D8" s="20" t="s">
        <v>28</v>
      </c>
      <c r="E8" s="24"/>
      <c r="F8" s="25">
        <f>SUM(F7:F7)</f>
        <v>2.5</v>
      </c>
      <c r="G8" s="25">
        <f>SUM(G7:G7)</f>
        <v>2.5299999999999998</v>
      </c>
      <c r="H8" s="29">
        <f>G8*100/F8</f>
        <v>101.19999999999999</v>
      </c>
      <c r="I8" s="28"/>
      <c r="J8" s="26">
        <f>SUM(J7:J7)</f>
        <v>500</v>
      </c>
      <c r="K8" s="30">
        <f>SUM(K7:K7)</f>
        <v>180.37</v>
      </c>
      <c r="L8" s="29">
        <f>K8*100/J8</f>
        <v>36.073999999999998</v>
      </c>
      <c r="M8" s="28"/>
      <c r="N8" s="27">
        <v>91.12</v>
      </c>
      <c r="O8" s="27">
        <v>100</v>
      </c>
      <c r="P8" s="28"/>
      <c r="Q8" s="27">
        <v>150</v>
      </c>
      <c r="R8" s="27">
        <v>122</v>
      </c>
      <c r="S8" s="39">
        <v>123</v>
      </c>
      <c r="T8" s="28"/>
      <c r="U8" s="1"/>
    </row>
    <row r="9" spans="1:21" ht="24.95" customHeight="1" x14ac:dyDescent="0.25">
      <c r="A9" s="1">
        <v>2</v>
      </c>
      <c r="B9" s="6" t="s">
        <v>34</v>
      </c>
      <c r="C9" s="10" t="s">
        <v>21</v>
      </c>
      <c r="D9" s="6" t="s">
        <v>26</v>
      </c>
      <c r="E9" s="24"/>
      <c r="F9" s="12">
        <v>45</v>
      </c>
      <c r="G9" s="12">
        <v>43.26</v>
      </c>
      <c r="H9" s="18">
        <f t="shared" ref="H9:H15" si="0">G9*100/F9</f>
        <v>96.13333333333334</v>
      </c>
      <c r="I9" s="24"/>
      <c r="J9" s="15">
        <v>6000</v>
      </c>
      <c r="K9" s="16">
        <v>6193.45</v>
      </c>
      <c r="L9" s="18">
        <f t="shared" ref="L9:L15" si="1">K9*100/J9</f>
        <v>103.22416666666666</v>
      </c>
      <c r="M9" s="24"/>
      <c r="N9" s="1">
        <v>84.92</v>
      </c>
      <c r="O9" s="1">
        <v>99.72</v>
      </c>
      <c r="P9" s="24"/>
      <c r="Q9" s="1">
        <v>180</v>
      </c>
      <c r="R9" s="1">
        <v>151</v>
      </c>
      <c r="S9" s="38">
        <f t="shared" ref="S9:S15" si="2">Q9*100/R9</f>
        <v>119.20529801324503</v>
      </c>
      <c r="T9" s="24"/>
      <c r="U9" s="1"/>
    </row>
    <row r="10" spans="1:21" ht="24.95" customHeight="1" x14ac:dyDescent="0.25">
      <c r="A10" s="19" t="s">
        <v>33</v>
      </c>
      <c r="B10" s="22" t="s">
        <v>34</v>
      </c>
      <c r="C10" s="21" t="s">
        <v>21</v>
      </c>
      <c r="D10" s="22" t="s">
        <v>26</v>
      </c>
      <c r="E10" s="24"/>
      <c r="F10" s="25">
        <v>45</v>
      </c>
      <c r="G10" s="25">
        <v>43.26</v>
      </c>
      <c r="H10" s="29">
        <f t="shared" ref="H10" si="3">G10*100/F10</f>
        <v>96.13333333333334</v>
      </c>
      <c r="I10" s="28"/>
      <c r="J10" s="31">
        <v>6000</v>
      </c>
      <c r="K10" s="30">
        <v>6193</v>
      </c>
      <c r="L10" s="29">
        <f t="shared" ref="L10" si="4">K10*100/J10</f>
        <v>103.21666666666667</v>
      </c>
      <c r="M10" s="28"/>
      <c r="N10" s="27">
        <v>84.92</v>
      </c>
      <c r="O10" s="27">
        <v>99.72</v>
      </c>
      <c r="P10" s="28"/>
      <c r="Q10" s="27">
        <v>180</v>
      </c>
      <c r="R10" s="27">
        <v>151</v>
      </c>
      <c r="S10" s="39">
        <f t="shared" ref="S10" si="5">Q10*100/R10</f>
        <v>119.20529801324503</v>
      </c>
      <c r="T10" s="28"/>
      <c r="U10" s="1"/>
    </row>
    <row r="11" spans="1:21" ht="24.95" customHeight="1" x14ac:dyDescent="0.25">
      <c r="A11" s="1">
        <v>3</v>
      </c>
      <c r="B11" s="8" t="s">
        <v>17</v>
      </c>
      <c r="C11" s="8" t="s">
        <v>22</v>
      </c>
      <c r="D11" s="8" t="s">
        <v>27</v>
      </c>
      <c r="E11" s="24"/>
      <c r="F11" s="12">
        <v>0.65</v>
      </c>
      <c r="G11" s="12">
        <v>0.65</v>
      </c>
      <c r="H11" s="18">
        <f t="shared" si="0"/>
        <v>100</v>
      </c>
      <c r="I11" s="24"/>
      <c r="J11" s="8">
        <v>60</v>
      </c>
      <c r="K11" s="17">
        <v>46.69</v>
      </c>
      <c r="L11" s="18">
        <f t="shared" si="1"/>
        <v>77.816666666666663</v>
      </c>
      <c r="M11" s="24"/>
      <c r="N11" s="1">
        <v>90.02</v>
      </c>
      <c r="O11" s="1">
        <v>98.72</v>
      </c>
      <c r="P11" s="24"/>
      <c r="Q11" s="1">
        <v>240</v>
      </c>
      <c r="R11" s="1">
        <v>243</v>
      </c>
      <c r="S11" s="38">
        <f t="shared" si="2"/>
        <v>98.76543209876543</v>
      </c>
      <c r="T11" s="24"/>
      <c r="U11" s="1"/>
    </row>
    <row r="12" spans="1:21" ht="24.95" customHeight="1" x14ac:dyDescent="0.25">
      <c r="A12" s="19" t="s">
        <v>33</v>
      </c>
      <c r="B12" s="23" t="s">
        <v>17</v>
      </c>
      <c r="C12" s="23" t="s">
        <v>22</v>
      </c>
      <c r="D12" s="23" t="s">
        <v>27</v>
      </c>
      <c r="E12" s="24"/>
      <c r="F12" s="25">
        <v>0.65</v>
      </c>
      <c r="G12" s="25">
        <v>0.65</v>
      </c>
      <c r="H12" s="29">
        <f t="shared" ref="H12" si="6">G12*100/F12</f>
        <v>100</v>
      </c>
      <c r="I12" s="28"/>
      <c r="J12" s="32">
        <v>60</v>
      </c>
      <c r="K12" s="33">
        <v>47</v>
      </c>
      <c r="L12" s="29">
        <f t="shared" ref="L12" si="7">K12*100/J12</f>
        <v>78.333333333333329</v>
      </c>
      <c r="M12" s="28"/>
      <c r="N12" s="27">
        <v>90.02</v>
      </c>
      <c r="O12" s="27">
        <v>98.72</v>
      </c>
      <c r="P12" s="28"/>
      <c r="Q12" s="27">
        <v>240</v>
      </c>
      <c r="R12" s="27">
        <v>243</v>
      </c>
      <c r="S12" s="39">
        <f t="shared" ref="S12" si="8">Q12*100/R12</f>
        <v>98.76543209876543</v>
      </c>
      <c r="T12" s="28"/>
      <c r="U12" s="1"/>
    </row>
    <row r="13" spans="1:21" ht="24.95" customHeight="1" x14ac:dyDescent="0.25">
      <c r="A13" s="1">
        <v>4</v>
      </c>
      <c r="B13" s="9" t="s">
        <v>19</v>
      </c>
      <c r="C13" s="11" t="s">
        <v>24</v>
      </c>
      <c r="D13" s="11" t="s">
        <v>29</v>
      </c>
      <c r="E13" s="24"/>
      <c r="F13" s="13">
        <v>1</v>
      </c>
      <c r="G13" s="13">
        <v>1.04</v>
      </c>
      <c r="H13" s="18">
        <f t="shared" si="0"/>
        <v>104</v>
      </c>
      <c r="I13" s="24"/>
      <c r="J13" s="9">
        <v>30</v>
      </c>
      <c r="K13" s="17">
        <v>15.58</v>
      </c>
      <c r="L13" s="18">
        <f t="shared" si="1"/>
        <v>51.93333333333333</v>
      </c>
      <c r="M13" s="24"/>
      <c r="N13" s="1">
        <v>90.14</v>
      </c>
      <c r="O13" s="1">
        <v>97.75</v>
      </c>
      <c r="P13" s="24"/>
      <c r="Q13" s="1">
        <v>210</v>
      </c>
      <c r="R13" s="1">
        <v>198</v>
      </c>
      <c r="S13" s="38">
        <f t="shared" si="2"/>
        <v>106.06060606060606</v>
      </c>
      <c r="T13" s="24"/>
      <c r="U13" s="1"/>
    </row>
    <row r="14" spans="1:21" ht="24.95" customHeight="1" x14ac:dyDescent="0.25">
      <c r="A14" s="19" t="s">
        <v>33</v>
      </c>
      <c r="B14" s="20" t="s">
        <v>38</v>
      </c>
      <c r="C14" s="21" t="s">
        <v>24</v>
      </c>
      <c r="D14" s="20" t="s">
        <v>29</v>
      </c>
      <c r="E14" s="24"/>
      <c r="F14" s="34">
        <f>SUM(F13:F13)</f>
        <v>1</v>
      </c>
      <c r="G14" s="34">
        <f>SUM(G13:G13)</f>
        <v>1.04</v>
      </c>
      <c r="H14" s="29">
        <f t="shared" si="0"/>
        <v>104</v>
      </c>
      <c r="I14" s="28"/>
      <c r="J14" s="35">
        <f>SUM(J13:J13)</f>
        <v>30</v>
      </c>
      <c r="K14" s="33">
        <f>SUM(K13:K13)</f>
        <v>15.58</v>
      </c>
      <c r="L14" s="29">
        <f t="shared" si="1"/>
        <v>51.93333333333333</v>
      </c>
      <c r="M14" s="28"/>
      <c r="N14" s="27">
        <v>90.14</v>
      </c>
      <c r="O14" s="27">
        <v>97.75</v>
      </c>
      <c r="P14" s="28"/>
      <c r="Q14" s="27">
        <v>210</v>
      </c>
      <c r="R14" s="27">
        <v>198</v>
      </c>
      <c r="S14" s="39">
        <f t="shared" si="2"/>
        <v>106.06060606060606</v>
      </c>
      <c r="T14" s="28"/>
      <c r="U14" s="1"/>
    </row>
    <row r="15" spans="1:21" ht="24.95" customHeight="1" x14ac:dyDescent="0.25">
      <c r="A15" s="1">
        <v>5</v>
      </c>
      <c r="B15" s="10" t="s">
        <v>20</v>
      </c>
      <c r="C15" s="10" t="s">
        <v>25</v>
      </c>
      <c r="D15" s="10" t="s">
        <v>30</v>
      </c>
      <c r="E15" s="24"/>
      <c r="F15" s="14">
        <v>5</v>
      </c>
      <c r="G15" s="14">
        <v>4.1500000000000004</v>
      </c>
      <c r="H15" s="18">
        <f t="shared" si="0"/>
        <v>83.000000000000014</v>
      </c>
      <c r="I15" s="24"/>
      <c r="J15" s="14">
        <v>500</v>
      </c>
      <c r="K15" s="17">
        <v>532.99</v>
      </c>
      <c r="L15" s="18">
        <f t="shared" si="1"/>
        <v>106.598</v>
      </c>
      <c r="M15" s="24"/>
      <c r="N15" s="1">
        <v>91.8</v>
      </c>
      <c r="O15" s="1">
        <v>99.92</v>
      </c>
      <c r="P15" s="24"/>
      <c r="Q15" s="1">
        <v>150</v>
      </c>
      <c r="R15" s="1">
        <v>128</v>
      </c>
      <c r="S15" s="38">
        <f t="shared" si="2"/>
        <v>117.1875</v>
      </c>
      <c r="T15" s="24"/>
      <c r="U15" s="1"/>
    </row>
    <row r="16" spans="1:21" ht="24.95" customHeight="1" x14ac:dyDescent="0.25">
      <c r="A16" s="19" t="s">
        <v>33</v>
      </c>
      <c r="B16" s="21" t="s">
        <v>20</v>
      </c>
      <c r="C16" s="21" t="s">
        <v>25</v>
      </c>
      <c r="D16" s="21" t="s">
        <v>30</v>
      </c>
      <c r="E16" s="24"/>
      <c r="F16" s="36">
        <v>5</v>
      </c>
      <c r="G16" s="36">
        <v>4.1500000000000004</v>
      </c>
      <c r="H16" s="29">
        <f t="shared" ref="H16" si="9">G16*100/F16</f>
        <v>83.000000000000014</v>
      </c>
      <c r="I16" s="28"/>
      <c r="J16" s="36">
        <v>500</v>
      </c>
      <c r="K16" s="33">
        <v>532.99</v>
      </c>
      <c r="L16" s="29">
        <f t="shared" ref="L16" si="10">K16*100/J16</f>
        <v>106.598</v>
      </c>
      <c r="M16" s="28"/>
      <c r="N16" s="27">
        <v>91.8</v>
      </c>
      <c r="O16" s="27">
        <v>99.92</v>
      </c>
      <c r="P16" s="28"/>
      <c r="Q16" s="27">
        <v>150</v>
      </c>
      <c r="R16" s="27">
        <v>128</v>
      </c>
      <c r="S16" s="39">
        <f t="shared" ref="S16" si="11">Q16*100/R16</f>
        <v>117.1875</v>
      </c>
      <c r="T16" s="28"/>
      <c r="U16" s="1"/>
    </row>
  </sheetData>
  <autoFilter ref="A6:U6" xr:uid="{76C93B3C-DC29-4875-8AB6-F7BF48462C92}"/>
  <mergeCells count="14">
    <mergeCell ref="U5:U6"/>
    <mergeCell ref="Q5:S5"/>
    <mergeCell ref="A5:A6"/>
    <mergeCell ref="F5:H5"/>
    <mergeCell ref="I5:I6"/>
    <mergeCell ref="E5:E6"/>
    <mergeCell ref="P5:P6"/>
    <mergeCell ref="J5:L5"/>
    <mergeCell ref="M5:M6"/>
    <mergeCell ref="D5:D6"/>
    <mergeCell ref="C5:C6"/>
    <mergeCell ref="B5:B6"/>
    <mergeCell ref="N5:O5"/>
    <mergeCell ref="T5:T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2023-01-07T10:36:23Z</dcterms:modified>
</cp:coreProperties>
</file>