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filterPrivacy="1" defaultThemeVersion="124226"/>
  <xr:revisionPtr revIDLastSave="0" documentId="13_ncr:1_{D0E8937B-AF17-4F1D-985D-FA3B3E1E282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Sheet1!$A$9:$U$15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5" i="1" l="1"/>
  <c r="S15" i="1" s="1"/>
  <c r="T15" i="1" s="1"/>
  <c r="R14" i="1"/>
  <c r="S14" i="1" s="1"/>
  <c r="T14" i="1" s="1"/>
  <c r="R13" i="1"/>
  <c r="S13" i="1" s="1"/>
  <c r="T13" i="1" s="1"/>
  <c r="R12" i="1"/>
  <c r="O12" i="1" s="1"/>
  <c r="R11" i="1"/>
  <c r="O11" i="1" s="1"/>
  <c r="R10" i="1"/>
  <c r="O10" i="1" s="1"/>
  <c r="O15" i="1"/>
  <c r="N15" i="1"/>
  <c r="N14" i="1"/>
  <c r="N13" i="1"/>
  <c r="N12" i="1"/>
  <c r="N11" i="1"/>
  <c r="N10" i="1"/>
  <c r="J15" i="1"/>
  <c r="J14" i="1"/>
  <c r="J13" i="1"/>
  <c r="J12" i="1"/>
  <c r="J11" i="1"/>
  <c r="J10" i="1"/>
  <c r="O13" i="1" l="1"/>
  <c r="O14" i="1"/>
  <c r="S10" i="1"/>
  <c r="T10" i="1" s="1"/>
  <c r="S11" i="1"/>
  <c r="T11" i="1" s="1"/>
  <c r="S12" i="1"/>
  <c r="T12" i="1" s="1"/>
</calcChain>
</file>

<file path=xl/sharedStrings.xml><?xml version="1.0" encoding="utf-8"?>
<sst xmlns="http://schemas.openxmlformats.org/spreadsheetml/2006/main" count="56" uniqueCount="43">
  <si>
    <t>S.N.</t>
  </si>
  <si>
    <t>EMP.NAME</t>
  </si>
  <si>
    <t>CROP</t>
  </si>
  <si>
    <t>PRO.CODE</t>
  </si>
  <si>
    <t>SP.CODE</t>
  </si>
  <si>
    <t>TARGET AREA</t>
  </si>
  <si>
    <t>PASS QTY.</t>
  </si>
  <si>
    <t>GERM.FAIL</t>
  </si>
  <si>
    <t>GP.FAIL</t>
  </si>
  <si>
    <t>TOTAL FAIL</t>
  </si>
  <si>
    <t>ACHIEV.%</t>
  </si>
  <si>
    <t>REMARKS</t>
  </si>
  <si>
    <t>RAW QTY</t>
  </si>
  <si>
    <t>PRO.YEAR</t>
  </si>
  <si>
    <t>LOCATION</t>
  </si>
  <si>
    <t>ACHIEV%</t>
  </si>
  <si>
    <t>2020-2021</t>
  </si>
  <si>
    <t>H</t>
  </si>
  <si>
    <t>CE-2</t>
  </si>
  <si>
    <t>NEW</t>
  </si>
  <si>
    <t>AI405XAI406</t>
  </si>
  <si>
    <t>AI449</t>
  </si>
  <si>
    <t>AI941</t>
  </si>
  <si>
    <t>AI945</t>
  </si>
  <si>
    <t>AI965</t>
  </si>
  <si>
    <t>TOTAL RAW PASS QTY</t>
  </si>
  <si>
    <t>AJ275XAJ276</t>
  </si>
  <si>
    <t>CHHATRASINH THAKOR</t>
  </si>
  <si>
    <t>AREA</t>
  </si>
  <si>
    <t>QUANTITY</t>
  </si>
  <si>
    <t>QUALITY</t>
  </si>
  <si>
    <t>PRO. TARGET</t>
  </si>
  <si>
    <t>PRO. QTY.</t>
  </si>
  <si>
    <t>DISPATCH AREA</t>
  </si>
  <si>
    <t>TARGET VS ACHIEVEMENT Mr. CHHATRASINH THAKOR 2020-2021</t>
  </si>
  <si>
    <t>VIRPUR</t>
  </si>
  <si>
    <t>HYBRID OKRA</t>
  </si>
  <si>
    <t>HYBRID CHILLI</t>
  </si>
  <si>
    <t>HYBRID TOMATO</t>
  </si>
  <si>
    <t>HYBRID TINDA</t>
  </si>
  <si>
    <t>TD-01</t>
  </si>
  <si>
    <t>TR-5</t>
  </si>
  <si>
    <t>TG-2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</si>
</sst>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_ * #,##0.00_ ;_ * \-#,##0.00_ ;_ * &quot;-&quot;_ ;_ @_ 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1"/>
      <color theme="1"/>
      <name val="Calibri"/>
      <charset val="134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3">
    <xf numFmtId="0" fontId="0" fillId="0" borderId="0" xfId="0"/>
    <xf numFmtId="0" fontId="0" fillId="0" borderId="1" xfId="0" applyBorder="1"/>
    <xf numFmtId="1" fontId="0" fillId="0" borderId="1" xfId="0" applyNumberFormat="1" applyBorder="1"/>
    <xf numFmtId="1" fontId="0" fillId="0" borderId="0" xfId="0" applyNumberFormat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 wrapText="1"/>
    </xf>
    <xf numFmtId="41" fontId="4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right" wrapText="1"/>
    </xf>
    <xf numFmtId="41" fontId="4" fillId="0" borderId="1" xfId="0" applyNumberFormat="1" applyFont="1" applyBorder="1" applyAlignment="1">
      <alignment horizontal="right" wrapText="1"/>
    </xf>
    <xf numFmtId="41" fontId="0" fillId="0" borderId="1" xfId="0" applyNumberFormat="1" applyBorder="1"/>
    <xf numFmtId="0" fontId="0" fillId="0" borderId="1" xfId="0" applyFill="1" applyBorder="1"/>
    <xf numFmtId="166" fontId="3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166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2" borderId="1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0</xdr:row>
      <xdr:rowOff>1</xdr:rowOff>
    </xdr:from>
    <xdr:to>
      <xdr:col>1</xdr:col>
      <xdr:colOff>695325</xdr:colOff>
      <xdr:row>6</xdr:row>
      <xdr:rowOff>57151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F7580F5-CD16-4134-89D7-B85B450BA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" y="1"/>
          <a:ext cx="1057275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U15"/>
  <sheetViews>
    <sheetView tabSelected="1" workbookViewId="0">
      <pane ySplit="9" topLeftCell="A10" activePane="bottomLeft" state="frozen"/>
      <selection pane="bottomLeft" activeCell="F6" sqref="F6"/>
    </sheetView>
  </sheetViews>
  <sheetFormatPr defaultRowHeight="14.5"/>
  <cols>
    <col min="1" max="1" width="5.26953125" customWidth="1"/>
    <col min="2" max="2" width="18.54296875" customWidth="1"/>
    <col min="3" max="3" width="9.81640625" customWidth="1"/>
    <col min="4" max="4" width="11.26953125" customWidth="1"/>
    <col min="5" max="5" width="16.81640625" bestFit="1" customWidth="1"/>
    <col min="6" max="6" width="11.81640625" bestFit="1" customWidth="1"/>
    <col min="7" max="7" width="14" customWidth="1"/>
    <col min="8" max="8" width="12.26953125" customWidth="1"/>
    <col min="9" max="9" width="12.81640625" customWidth="1"/>
    <col min="10" max="10" width="11.1796875" style="3" customWidth="1"/>
    <col min="11" max="11" width="12" bestFit="1" customWidth="1"/>
    <col min="12" max="12" width="12.1796875" customWidth="1"/>
    <col min="13" max="13" width="11.1796875" bestFit="1" customWidth="1"/>
    <col min="14" max="14" width="11.1796875" style="3" customWidth="1"/>
    <col min="15" max="15" width="9.81640625" bestFit="1" customWidth="1"/>
    <col min="16" max="16" width="10.453125" bestFit="1" customWidth="1"/>
    <col min="17" max="17" width="9.453125" customWidth="1"/>
    <col min="18" max="18" width="10.7265625" bestFit="1" customWidth="1"/>
    <col min="19" max="19" width="13.81640625" customWidth="1"/>
    <col min="20" max="20" width="10.453125" customWidth="1"/>
    <col min="21" max="21" width="17.1796875" customWidth="1"/>
  </cols>
  <sheetData>
    <row r="7" spans="1:21" ht="23.5">
      <c r="A7" s="27" t="s">
        <v>34</v>
      </c>
    </row>
    <row r="8" spans="1:21" ht="15.5">
      <c r="H8" s="28" t="s">
        <v>28</v>
      </c>
      <c r="I8" s="28"/>
      <c r="J8" s="28"/>
      <c r="K8" s="29" t="s">
        <v>29</v>
      </c>
      <c r="L8" s="30"/>
      <c r="M8" s="30"/>
      <c r="N8" s="31"/>
      <c r="O8" s="32" t="s">
        <v>30</v>
      </c>
      <c r="P8" s="32"/>
      <c r="Q8" s="32"/>
      <c r="R8" s="32"/>
      <c r="S8" s="32"/>
      <c r="T8" s="32"/>
    </row>
    <row r="9" spans="1:21" s="26" customFormat="1" ht="38.25" customHeight="1">
      <c r="A9" s="23" t="s">
        <v>0</v>
      </c>
      <c r="B9" s="23" t="s">
        <v>1</v>
      </c>
      <c r="C9" s="23" t="s">
        <v>14</v>
      </c>
      <c r="D9" s="23" t="s">
        <v>13</v>
      </c>
      <c r="E9" s="23" t="s">
        <v>2</v>
      </c>
      <c r="F9" s="23" t="s">
        <v>3</v>
      </c>
      <c r="G9" s="23" t="s">
        <v>4</v>
      </c>
      <c r="H9" s="24" t="s">
        <v>5</v>
      </c>
      <c r="I9" s="24" t="s">
        <v>33</v>
      </c>
      <c r="J9" s="25" t="s">
        <v>10</v>
      </c>
      <c r="K9" s="24" t="s">
        <v>31</v>
      </c>
      <c r="L9" s="24" t="s">
        <v>12</v>
      </c>
      <c r="M9" s="24" t="s">
        <v>32</v>
      </c>
      <c r="N9" s="25" t="s">
        <v>15</v>
      </c>
      <c r="O9" s="24" t="s">
        <v>6</v>
      </c>
      <c r="P9" s="24" t="s">
        <v>7</v>
      </c>
      <c r="Q9" s="24" t="s">
        <v>8</v>
      </c>
      <c r="R9" s="24" t="s">
        <v>9</v>
      </c>
      <c r="S9" s="24" t="s">
        <v>25</v>
      </c>
      <c r="T9" s="24" t="s">
        <v>10</v>
      </c>
      <c r="U9" s="24" t="s">
        <v>11</v>
      </c>
    </row>
    <row r="10" spans="1:21" ht="30.75" customHeight="1">
      <c r="A10" s="1">
        <v>1</v>
      </c>
      <c r="B10" s="21" t="s">
        <v>27</v>
      </c>
      <c r="C10" s="18" t="s">
        <v>35</v>
      </c>
      <c r="D10" s="4">
        <v>2020</v>
      </c>
      <c r="E10" s="6" t="s">
        <v>36</v>
      </c>
      <c r="F10" s="6" t="s">
        <v>17</v>
      </c>
      <c r="G10" s="5" t="s">
        <v>20</v>
      </c>
      <c r="H10" s="19">
        <v>40</v>
      </c>
      <c r="I10" s="19">
        <v>41.04</v>
      </c>
      <c r="J10" s="2">
        <f t="shared" ref="J10:J15" si="0">I10*100/H10</f>
        <v>102.6</v>
      </c>
      <c r="K10" s="11">
        <v>7000</v>
      </c>
      <c r="L10" s="13">
        <v>9333.02</v>
      </c>
      <c r="M10" s="15">
        <v>8503.67</v>
      </c>
      <c r="N10" s="2">
        <f t="shared" ref="N10:N15" si="1">M10*100/K10</f>
        <v>121.48099999999999</v>
      </c>
      <c r="O10" s="17">
        <f t="shared" ref="O10:O15" si="2">L10-R10</f>
        <v>9333.02</v>
      </c>
      <c r="P10" s="12"/>
      <c r="Q10" s="12"/>
      <c r="R10" s="1">
        <f t="shared" ref="R10:R15" si="3">P10+Q10</f>
        <v>0</v>
      </c>
      <c r="S10" s="1">
        <f t="shared" ref="S10:S15" si="4">L10-R10</f>
        <v>9333.02</v>
      </c>
      <c r="T10" s="1">
        <f t="shared" ref="T10:T15" si="5">S10*100/L10</f>
        <v>100</v>
      </c>
      <c r="U10" s="1"/>
    </row>
    <row r="11" spans="1:21" ht="30.75" customHeight="1">
      <c r="A11" s="1">
        <v>2</v>
      </c>
      <c r="B11" s="21" t="s">
        <v>27</v>
      </c>
      <c r="C11" s="18" t="s">
        <v>35</v>
      </c>
      <c r="D11" s="4">
        <v>2020</v>
      </c>
      <c r="E11" s="7" t="s">
        <v>37</v>
      </c>
      <c r="F11" s="7" t="s">
        <v>18</v>
      </c>
      <c r="G11" s="7" t="s">
        <v>21</v>
      </c>
      <c r="H11" s="19">
        <v>2.2000000000000002</v>
      </c>
      <c r="I11" s="19">
        <v>2</v>
      </c>
      <c r="J11" s="2">
        <f t="shared" si="0"/>
        <v>90.909090909090907</v>
      </c>
      <c r="K11" s="7">
        <v>200</v>
      </c>
      <c r="L11" s="14">
        <v>130.53</v>
      </c>
      <c r="M11" s="16">
        <v>124.4</v>
      </c>
      <c r="N11" s="2">
        <f t="shared" si="1"/>
        <v>62.2</v>
      </c>
      <c r="O11" s="17">
        <f t="shared" si="2"/>
        <v>130.53</v>
      </c>
      <c r="P11" s="12"/>
      <c r="Q11" s="12"/>
      <c r="R11" s="1">
        <f t="shared" si="3"/>
        <v>0</v>
      </c>
      <c r="S11" s="1">
        <f t="shared" si="4"/>
        <v>130.53</v>
      </c>
      <c r="T11" s="1">
        <f t="shared" si="5"/>
        <v>100</v>
      </c>
      <c r="U11" s="1"/>
    </row>
    <row r="12" spans="1:21" ht="30.75" customHeight="1">
      <c r="A12" s="1">
        <v>3</v>
      </c>
      <c r="B12" s="21" t="s">
        <v>27</v>
      </c>
      <c r="C12" s="18" t="s">
        <v>35</v>
      </c>
      <c r="D12" s="4">
        <v>2020</v>
      </c>
      <c r="E12" s="8" t="s">
        <v>38</v>
      </c>
      <c r="F12" s="8" t="s">
        <v>42</v>
      </c>
      <c r="G12" s="8" t="s">
        <v>22</v>
      </c>
      <c r="H12" s="20">
        <v>2.1800000000000002</v>
      </c>
      <c r="I12" s="20">
        <v>2.1800000000000002</v>
      </c>
      <c r="J12" s="2">
        <f t="shared" si="0"/>
        <v>100</v>
      </c>
      <c r="K12" s="8">
        <v>140</v>
      </c>
      <c r="L12" s="22">
        <v>61.5</v>
      </c>
      <c r="M12" s="12">
        <v>58.1</v>
      </c>
      <c r="N12" s="2">
        <f t="shared" si="1"/>
        <v>41.5</v>
      </c>
      <c r="O12" s="17">
        <f t="shared" si="2"/>
        <v>61.5</v>
      </c>
      <c r="P12" s="12"/>
      <c r="Q12" s="12"/>
      <c r="R12" s="1">
        <f t="shared" si="3"/>
        <v>0</v>
      </c>
      <c r="S12" s="1">
        <f t="shared" si="4"/>
        <v>61.5</v>
      </c>
      <c r="T12" s="1">
        <f t="shared" si="5"/>
        <v>100</v>
      </c>
      <c r="U12" s="1"/>
    </row>
    <row r="13" spans="1:21" ht="30.75" customHeight="1">
      <c r="A13" s="1">
        <v>4</v>
      </c>
      <c r="B13" s="21" t="s">
        <v>27</v>
      </c>
      <c r="C13" s="18" t="s">
        <v>35</v>
      </c>
      <c r="D13" s="4">
        <v>2020</v>
      </c>
      <c r="E13" s="8" t="s">
        <v>38</v>
      </c>
      <c r="F13" s="9" t="s">
        <v>41</v>
      </c>
      <c r="G13" s="10" t="s">
        <v>23</v>
      </c>
      <c r="H13" s="20">
        <v>0.32</v>
      </c>
      <c r="I13" s="20">
        <v>0.22</v>
      </c>
      <c r="J13" s="2">
        <f t="shared" si="0"/>
        <v>68.75</v>
      </c>
      <c r="K13" s="8">
        <v>25</v>
      </c>
      <c r="L13" s="14">
        <v>6.87</v>
      </c>
      <c r="M13" s="16">
        <v>6.55</v>
      </c>
      <c r="N13" s="2">
        <f t="shared" si="1"/>
        <v>26.2</v>
      </c>
      <c r="O13" s="17">
        <f t="shared" si="2"/>
        <v>6.87</v>
      </c>
      <c r="P13" s="12"/>
      <c r="Q13" s="12"/>
      <c r="R13" s="1">
        <f t="shared" si="3"/>
        <v>0</v>
      </c>
      <c r="S13" s="1">
        <f t="shared" si="4"/>
        <v>6.87</v>
      </c>
      <c r="T13" s="1">
        <f t="shared" si="5"/>
        <v>100</v>
      </c>
      <c r="U13" s="1"/>
    </row>
    <row r="14" spans="1:21" ht="30.75" customHeight="1">
      <c r="A14" s="1">
        <v>5</v>
      </c>
      <c r="B14" s="21" t="s">
        <v>27</v>
      </c>
      <c r="C14" s="18" t="s">
        <v>35</v>
      </c>
      <c r="D14" s="4">
        <v>2020</v>
      </c>
      <c r="E14" s="8" t="s">
        <v>38</v>
      </c>
      <c r="F14" s="9" t="s">
        <v>19</v>
      </c>
      <c r="G14" s="10" t="s">
        <v>24</v>
      </c>
      <c r="H14" s="20">
        <v>0.4</v>
      </c>
      <c r="I14" s="20">
        <v>0.41</v>
      </c>
      <c r="J14" s="2">
        <f t="shared" si="0"/>
        <v>102.5</v>
      </c>
      <c r="K14" s="8">
        <v>12</v>
      </c>
      <c r="L14" s="14">
        <v>43.36</v>
      </c>
      <c r="M14" s="16">
        <v>42.1</v>
      </c>
      <c r="N14" s="2">
        <f t="shared" si="1"/>
        <v>350.83333333333331</v>
      </c>
      <c r="O14" s="17">
        <f t="shared" si="2"/>
        <v>43.36</v>
      </c>
      <c r="P14" s="12"/>
      <c r="Q14" s="12"/>
      <c r="R14" s="1">
        <f t="shared" si="3"/>
        <v>0</v>
      </c>
      <c r="S14" s="1">
        <f t="shared" si="4"/>
        <v>43.36</v>
      </c>
      <c r="T14" s="1">
        <f t="shared" si="5"/>
        <v>100</v>
      </c>
      <c r="U14" s="1"/>
    </row>
    <row r="15" spans="1:21" ht="30.75" customHeight="1">
      <c r="A15" s="1">
        <v>6</v>
      </c>
      <c r="B15" s="21" t="s">
        <v>27</v>
      </c>
      <c r="C15" s="18" t="s">
        <v>35</v>
      </c>
      <c r="D15" s="4" t="s">
        <v>16</v>
      </c>
      <c r="E15" s="4" t="s">
        <v>39</v>
      </c>
      <c r="F15" s="4" t="s">
        <v>40</v>
      </c>
      <c r="G15" s="4" t="s">
        <v>26</v>
      </c>
      <c r="H15" s="1">
        <v>6.5</v>
      </c>
      <c r="I15" s="1">
        <v>6.06</v>
      </c>
      <c r="J15" s="2">
        <f t="shared" si="0"/>
        <v>93.230769230769226</v>
      </c>
      <c r="K15" s="1">
        <v>700</v>
      </c>
      <c r="L15" s="1">
        <v>1038.6199999999999</v>
      </c>
      <c r="M15" s="1">
        <v>923</v>
      </c>
      <c r="N15" s="2">
        <f t="shared" si="1"/>
        <v>131.85714285714286</v>
      </c>
      <c r="O15" s="17">
        <f t="shared" si="2"/>
        <v>1038.6199999999999</v>
      </c>
      <c r="P15" s="1"/>
      <c r="Q15" s="1"/>
      <c r="R15" s="1">
        <f t="shared" si="3"/>
        <v>0</v>
      </c>
      <c r="S15" s="1">
        <f t="shared" si="4"/>
        <v>1038.6199999999999</v>
      </c>
      <c r="T15" s="1">
        <f t="shared" si="5"/>
        <v>100</v>
      </c>
      <c r="U15" s="1"/>
    </row>
  </sheetData>
  <autoFilter ref="A9:U15" xr:uid="{00000000-0009-0000-0000-000000000000}"/>
  <mergeCells count="3">
    <mergeCell ref="H8:J8"/>
    <mergeCell ref="K8:N8"/>
    <mergeCell ref="O8:T8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2022-01-08T01:43:46Z</dcterms:modified>
</cp:coreProperties>
</file>