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ummary" sheetId="3" r:id="rId1"/>
    <sheet name="RABI 20-21" sheetId="2" r:id="rId2"/>
    <sheet name="Kharif 21" sheetId="1" r:id="rId3"/>
  </sheets>
  <calcPr calcId="124519"/>
</workbook>
</file>

<file path=xl/calcChain.xml><?xml version="1.0" encoding="utf-8"?>
<calcChain xmlns="http://schemas.openxmlformats.org/spreadsheetml/2006/main">
  <c r="G7" i="3"/>
  <c r="G6"/>
  <c r="I7"/>
  <c r="I6"/>
  <c r="F8"/>
  <c r="D8"/>
  <c r="F15"/>
  <c r="E15"/>
  <c r="H8"/>
  <c r="E8"/>
  <c r="G8" l="1"/>
  <c r="I8"/>
  <c r="E16" i="2" l="1"/>
  <c r="D16"/>
  <c r="E12"/>
  <c r="D12"/>
  <c r="E12" i="1"/>
  <c r="E7"/>
  <c r="H16" i="2"/>
  <c r="G16"/>
  <c r="K12"/>
  <c r="J12"/>
  <c r="H12"/>
  <c r="G12"/>
  <c r="I12" i="1" l="1"/>
  <c r="H12"/>
  <c r="I7"/>
  <c r="H7"/>
</calcChain>
</file>

<file path=xl/sharedStrings.xml><?xml version="1.0" encoding="utf-8"?>
<sst xmlns="http://schemas.openxmlformats.org/spreadsheetml/2006/main" count="92" uniqueCount="67">
  <si>
    <t xml:space="preserve">Farm Wise Productivity Details Kharif 2021 </t>
  </si>
  <si>
    <t>Sr. No.</t>
  </si>
  <si>
    <t>Variety</t>
  </si>
  <si>
    <t xml:space="preserve">Location </t>
  </si>
  <si>
    <t xml:space="preserve">Farmer Name </t>
  </si>
  <si>
    <t>SP Code F*M</t>
  </si>
  <si>
    <t>LOT NO.</t>
  </si>
  <si>
    <t xml:space="preserve">NO. OF BAGS </t>
  </si>
  <si>
    <t>QTY</t>
  </si>
  <si>
    <t>Remarks</t>
  </si>
  <si>
    <t>11E</t>
  </si>
  <si>
    <t>A</t>
  </si>
  <si>
    <t>B</t>
  </si>
  <si>
    <t>C</t>
  </si>
  <si>
    <t>5A</t>
  </si>
  <si>
    <t>AJ483*AJ484</t>
  </si>
  <si>
    <t>Kushmi</t>
  </si>
  <si>
    <t xml:space="preserve">Hemant Kumar Patel </t>
  </si>
  <si>
    <t>C30049</t>
  </si>
  <si>
    <t>C30050</t>
  </si>
  <si>
    <t>C30051</t>
  </si>
  <si>
    <t>GOT</t>
  </si>
  <si>
    <t>Redtip</t>
  </si>
  <si>
    <t>AJ485*AJ486</t>
  </si>
  <si>
    <t>Bodridadar</t>
  </si>
  <si>
    <t>Pushkar Chandrakar</t>
  </si>
  <si>
    <t>C30059</t>
  </si>
  <si>
    <t>C30060</t>
  </si>
  <si>
    <t>C30061</t>
  </si>
  <si>
    <t>C30059/2</t>
  </si>
  <si>
    <t>Employee Name</t>
  </si>
  <si>
    <t>Varitry</t>
  </si>
  <si>
    <t>LEASE AC.</t>
  </si>
  <si>
    <t>STD. AC</t>
  </si>
  <si>
    <t>GOT %</t>
  </si>
  <si>
    <t>Pass %</t>
  </si>
  <si>
    <t>Fail %</t>
  </si>
  <si>
    <t>Hari Om Yadav</t>
  </si>
  <si>
    <t>Khoplipadaw 2</t>
  </si>
  <si>
    <t>C18896</t>
  </si>
  <si>
    <t>C18897</t>
  </si>
  <si>
    <t>C18898</t>
  </si>
  <si>
    <t>C18898/2</t>
  </si>
  <si>
    <t>Khoplipadaw 1</t>
  </si>
  <si>
    <t>C18893</t>
  </si>
  <si>
    <t>C18894</t>
  </si>
  <si>
    <t>C18895</t>
  </si>
  <si>
    <t>C18911</t>
  </si>
  <si>
    <t>C18912</t>
  </si>
  <si>
    <t>C18929</t>
  </si>
  <si>
    <t>C18930</t>
  </si>
  <si>
    <t>C18931</t>
  </si>
  <si>
    <t xml:space="preserve">Std </t>
  </si>
  <si>
    <t>Std Acre</t>
  </si>
  <si>
    <t>Productivity Total Qty</t>
  </si>
  <si>
    <t>Pass Qty &amp; Percentage</t>
  </si>
  <si>
    <t xml:space="preserve">Fail </t>
  </si>
  <si>
    <t>Qty</t>
  </si>
  <si>
    <t>%</t>
  </si>
  <si>
    <t>F1</t>
  </si>
  <si>
    <t>F2</t>
  </si>
  <si>
    <t>F3</t>
  </si>
  <si>
    <t>Kharif 2021</t>
  </si>
  <si>
    <t>Sr. No</t>
  </si>
  <si>
    <t>No Result</t>
  </si>
  <si>
    <t>Total</t>
  </si>
  <si>
    <t>Rabi 2020-21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</si>
</sst>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5"/>
  <sheetViews>
    <sheetView tabSelected="1" workbookViewId="0">
      <selection activeCell="B1" sqref="B1"/>
    </sheetView>
  </sheetViews>
  <sheetFormatPr defaultRowHeight="15"/>
  <cols>
    <col min="1" max="1" width="3.85546875" customWidth="1"/>
    <col min="2" max="2" width="6.85546875" bestFit="1" customWidth="1"/>
    <col min="3" max="3" width="7.42578125" bestFit="1" customWidth="1"/>
    <col min="4" max="4" width="8.28515625" bestFit="1" customWidth="1"/>
    <col min="5" max="5" width="20.42578125" bestFit="1" customWidth="1"/>
    <col min="6" max="6" width="12.5703125" customWidth="1"/>
    <col min="7" max="7" width="9.5703125" bestFit="1" customWidth="1"/>
    <col min="8" max="8" width="8" bestFit="1" customWidth="1"/>
    <col min="9" max="9" width="5.5703125" bestFit="1" customWidth="1"/>
    <col min="10" max="10" width="8.5703125" bestFit="1" customWidth="1"/>
  </cols>
  <sheetData>
    <row r="2" spans="2:10" ht="18" customHeight="1"/>
    <row r="3" spans="2:10" ht="14.25" customHeight="1">
      <c r="B3" s="66" t="s">
        <v>66</v>
      </c>
      <c r="C3" s="66"/>
      <c r="D3" s="66"/>
      <c r="E3" s="66"/>
      <c r="F3" s="66"/>
      <c r="G3" s="66"/>
      <c r="H3" s="66"/>
      <c r="I3" s="66"/>
      <c r="J3" s="66"/>
    </row>
    <row r="4" spans="2:10">
      <c r="B4" s="44" t="s">
        <v>1</v>
      </c>
      <c r="C4" s="44" t="s">
        <v>2</v>
      </c>
      <c r="D4" s="45" t="s">
        <v>53</v>
      </c>
      <c r="E4" s="46" t="s">
        <v>54</v>
      </c>
      <c r="F4" s="47" t="s">
        <v>55</v>
      </c>
      <c r="G4" s="47"/>
      <c r="H4" s="48" t="s">
        <v>56</v>
      </c>
      <c r="I4" s="48"/>
      <c r="J4" s="45" t="s">
        <v>9</v>
      </c>
    </row>
    <row r="5" spans="2:10">
      <c r="B5" s="44"/>
      <c r="C5" s="44"/>
      <c r="D5" s="49"/>
      <c r="E5" s="50"/>
      <c r="F5" s="51" t="s">
        <v>57</v>
      </c>
      <c r="G5" s="51" t="s">
        <v>58</v>
      </c>
      <c r="H5" s="52" t="s">
        <v>57</v>
      </c>
      <c r="I5" s="52" t="s">
        <v>58</v>
      </c>
      <c r="J5" s="49"/>
    </row>
    <row r="6" spans="2:10">
      <c r="B6" s="40">
        <v>1</v>
      </c>
      <c r="C6" s="40" t="s">
        <v>59</v>
      </c>
      <c r="D6" s="41">
        <v>25.4</v>
      </c>
      <c r="E6" s="41">
        <v>9561</v>
      </c>
      <c r="F6" s="53">
        <v>9029</v>
      </c>
      <c r="G6" s="53">
        <f>F6/E6%</f>
        <v>94.435728480284496</v>
      </c>
      <c r="H6" s="52">
        <v>532</v>
      </c>
      <c r="I6" s="54">
        <f>H6/E6%</f>
        <v>5.5642715197155113</v>
      </c>
      <c r="J6" s="40"/>
    </row>
    <row r="7" spans="2:10">
      <c r="B7" s="55">
        <v>3</v>
      </c>
      <c r="C7" s="56" t="s">
        <v>61</v>
      </c>
      <c r="D7" s="56">
        <v>10.96</v>
      </c>
      <c r="E7" s="57">
        <v>3350.1</v>
      </c>
      <c r="F7" s="53">
        <v>3350.1</v>
      </c>
      <c r="G7" s="53">
        <f>F7/E7%</f>
        <v>100</v>
      </c>
      <c r="H7" s="52">
        <v>0</v>
      </c>
      <c r="I7" s="54">
        <f>H7/E7%</f>
        <v>0</v>
      </c>
      <c r="J7" s="40"/>
    </row>
    <row r="8" spans="2:10">
      <c r="B8" s="58"/>
      <c r="C8" s="59"/>
      <c r="D8" s="60">
        <f>SUM(D6:D7)</f>
        <v>36.36</v>
      </c>
      <c r="E8" s="60">
        <f>SUM(E6:E7)</f>
        <v>12911.1</v>
      </c>
      <c r="F8" s="31">
        <f>SUM(F6:F7)</f>
        <v>12379.1</v>
      </c>
      <c r="G8" s="31">
        <f>F8/E8%</f>
        <v>95.879514526260365</v>
      </c>
      <c r="H8" s="31">
        <f>SUM(H6:H7)</f>
        <v>532</v>
      </c>
      <c r="I8" s="31">
        <f>H8/E8%</f>
        <v>4.1204854737396506</v>
      </c>
      <c r="J8" s="31"/>
    </row>
    <row r="11" spans="2:10">
      <c r="C11" s="61" t="s">
        <v>62</v>
      </c>
      <c r="D11" s="61"/>
      <c r="E11" s="61"/>
      <c r="F11" s="61"/>
      <c r="G11" s="61"/>
    </row>
    <row r="12" spans="2:10" ht="45">
      <c r="C12" s="40" t="s">
        <v>63</v>
      </c>
      <c r="D12" s="40" t="s">
        <v>2</v>
      </c>
      <c r="E12" s="40" t="s">
        <v>53</v>
      </c>
      <c r="F12" s="62" t="s">
        <v>54</v>
      </c>
      <c r="G12" s="40" t="s">
        <v>9</v>
      </c>
    </row>
    <row r="13" spans="2:10">
      <c r="C13" s="40">
        <v>1</v>
      </c>
      <c r="D13" s="40" t="s">
        <v>60</v>
      </c>
      <c r="E13" s="40">
        <v>11.07</v>
      </c>
      <c r="F13" s="41">
        <v>2002.5</v>
      </c>
      <c r="G13" s="40" t="s">
        <v>64</v>
      </c>
    </row>
    <row r="14" spans="2:10">
      <c r="C14" s="40">
        <v>2</v>
      </c>
      <c r="D14" s="40" t="s">
        <v>61</v>
      </c>
      <c r="E14" s="40">
        <v>11.93</v>
      </c>
      <c r="F14" s="63">
        <v>3157.0000000000005</v>
      </c>
      <c r="G14" s="40" t="s">
        <v>64</v>
      </c>
    </row>
    <row r="15" spans="2:10">
      <c r="C15" s="58" t="s">
        <v>65</v>
      </c>
      <c r="D15" s="59"/>
      <c r="E15" s="31">
        <f>SUM(E13:E14)</f>
        <v>23</v>
      </c>
      <c r="F15" s="31">
        <f>SUM(F13:F14)</f>
        <v>5159.5</v>
      </c>
      <c r="G15" s="38"/>
    </row>
  </sheetData>
  <mergeCells count="11">
    <mergeCell ref="B8:C8"/>
    <mergeCell ref="C11:G11"/>
    <mergeCell ref="C15:D15"/>
    <mergeCell ref="B3:J3"/>
    <mergeCell ref="B4:B5"/>
    <mergeCell ref="C4:C5"/>
    <mergeCell ref="D4:D5"/>
    <mergeCell ref="E4:E5"/>
    <mergeCell ref="F4:G4"/>
    <mergeCell ref="H4:I4"/>
    <mergeCell ref="J4:J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sqref="A1:K1"/>
    </sheetView>
  </sheetViews>
  <sheetFormatPr defaultRowHeight="15"/>
  <cols>
    <col min="1" max="1" width="16.7109375" style="2" customWidth="1"/>
    <col min="2" max="2" width="16.28515625" style="2" customWidth="1"/>
    <col min="3" max="3" width="15.85546875" style="2" customWidth="1"/>
    <col min="4" max="4" width="8.5703125" style="2" bestFit="1" customWidth="1"/>
    <col min="5" max="5" width="8" style="2" bestFit="1" customWidth="1"/>
    <col min="6" max="6" width="14.28515625" style="2" bestFit="1" customWidth="1"/>
    <col min="7" max="7" width="8.28515625" style="2" customWidth="1"/>
    <col min="8" max="8" width="8.5703125" style="2" bestFit="1" customWidth="1"/>
    <col min="9" max="9" width="11.42578125" style="2" bestFit="1" customWidth="1"/>
    <col min="10" max="10" width="10.5703125" style="2" customWidth="1"/>
    <col min="11" max="15" width="10" style="2" customWidth="1"/>
    <col min="16" max="16384" width="9.140625" style="2"/>
  </cols>
  <sheetData>
    <row r="1" spans="1:11" ht="21">
      <c r="A1" s="18" t="s">
        <v>66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5.5">
      <c r="A2" s="4" t="s">
        <v>30</v>
      </c>
      <c r="B2" s="4" t="s">
        <v>31</v>
      </c>
      <c r="C2" s="3" t="s">
        <v>3</v>
      </c>
      <c r="D2" s="4" t="s">
        <v>32</v>
      </c>
      <c r="E2" s="4" t="s">
        <v>33</v>
      </c>
      <c r="F2" s="3" t="s">
        <v>6</v>
      </c>
      <c r="G2" s="4" t="s">
        <v>7</v>
      </c>
      <c r="H2" s="3" t="s">
        <v>8</v>
      </c>
      <c r="I2" s="19" t="s">
        <v>34</v>
      </c>
      <c r="J2" s="19" t="s">
        <v>35</v>
      </c>
      <c r="K2" s="19" t="s">
        <v>36</v>
      </c>
    </row>
    <row r="3" spans="1:11">
      <c r="A3" s="32" t="s">
        <v>37</v>
      </c>
      <c r="B3" s="20" t="s">
        <v>10</v>
      </c>
      <c r="C3" s="6" t="s">
        <v>38</v>
      </c>
      <c r="D3" s="21">
        <v>6.3</v>
      </c>
      <c r="E3" s="6">
        <v>6.29</v>
      </c>
      <c r="F3" s="7" t="s">
        <v>39</v>
      </c>
      <c r="G3" s="8">
        <v>47</v>
      </c>
      <c r="H3" s="64">
        <v>1410</v>
      </c>
      <c r="I3" s="24">
        <v>99.469026548672559</v>
      </c>
      <c r="J3" s="17"/>
      <c r="K3" s="17"/>
    </row>
    <row r="4" spans="1:11">
      <c r="A4" s="33"/>
      <c r="B4" s="20"/>
      <c r="C4" s="6"/>
      <c r="D4" s="21"/>
      <c r="E4" s="6"/>
      <c r="F4" s="7" t="s">
        <v>40</v>
      </c>
      <c r="G4" s="8">
        <v>21</v>
      </c>
      <c r="H4" s="64">
        <v>630</v>
      </c>
      <c r="I4" s="24">
        <v>99.503546099290787</v>
      </c>
      <c r="J4" s="17"/>
      <c r="K4" s="17"/>
    </row>
    <row r="5" spans="1:11">
      <c r="A5" s="33"/>
      <c r="B5" s="20"/>
      <c r="C5" s="6"/>
      <c r="D5" s="21"/>
      <c r="E5" s="6"/>
      <c r="F5" s="7" t="s">
        <v>41</v>
      </c>
      <c r="G5" s="8">
        <v>12</v>
      </c>
      <c r="H5" s="64">
        <v>360</v>
      </c>
      <c r="I5" s="24">
        <v>99.056603773584911</v>
      </c>
      <c r="J5" s="17"/>
      <c r="K5" s="17"/>
    </row>
    <row r="6" spans="1:11">
      <c r="A6" s="33"/>
      <c r="B6" s="20"/>
      <c r="C6" s="6"/>
      <c r="D6" s="21"/>
      <c r="E6" s="6"/>
      <c r="F6" s="7" t="s">
        <v>42</v>
      </c>
      <c r="G6" s="8">
        <v>2</v>
      </c>
      <c r="H6" s="64">
        <v>51.5</v>
      </c>
      <c r="I6" s="24">
        <v>100</v>
      </c>
      <c r="J6" s="17"/>
      <c r="K6" s="17"/>
    </row>
    <row r="7" spans="1:11">
      <c r="A7" s="33"/>
      <c r="B7" s="20" t="s">
        <v>10</v>
      </c>
      <c r="C7" s="6" t="s">
        <v>43</v>
      </c>
      <c r="D7" s="21">
        <v>12.5</v>
      </c>
      <c r="E7" s="6">
        <v>12.32</v>
      </c>
      <c r="F7" s="7" t="s">
        <v>44</v>
      </c>
      <c r="G7" s="8">
        <v>85</v>
      </c>
      <c r="H7" s="64">
        <v>2548</v>
      </c>
      <c r="I7" s="24">
        <v>99.469294920394233</v>
      </c>
      <c r="J7" s="17"/>
      <c r="K7" s="17"/>
    </row>
    <row r="8" spans="1:11">
      <c r="A8" s="33"/>
      <c r="B8" s="20"/>
      <c r="C8" s="6"/>
      <c r="D8" s="21"/>
      <c r="E8" s="6"/>
      <c r="F8" s="7" t="s">
        <v>45</v>
      </c>
      <c r="G8" s="8">
        <v>34</v>
      </c>
      <c r="H8" s="64">
        <v>1006</v>
      </c>
      <c r="I8" s="24">
        <v>99.480249480249483</v>
      </c>
      <c r="J8" s="17"/>
      <c r="K8" s="17"/>
    </row>
    <row r="9" spans="1:11">
      <c r="A9" s="33"/>
      <c r="B9" s="20"/>
      <c r="C9" s="6"/>
      <c r="D9" s="21"/>
      <c r="E9" s="6"/>
      <c r="F9" s="7" t="s">
        <v>46</v>
      </c>
      <c r="G9" s="8">
        <v>18</v>
      </c>
      <c r="H9" s="64">
        <v>532</v>
      </c>
      <c r="I9" s="34">
        <v>98.509803921568633</v>
      </c>
      <c r="J9" s="35"/>
      <c r="K9" s="17"/>
    </row>
    <row r="10" spans="1:11">
      <c r="A10" s="33"/>
      <c r="B10" s="20" t="s">
        <v>10</v>
      </c>
      <c r="C10" s="6" t="s">
        <v>16</v>
      </c>
      <c r="D10" s="21">
        <v>6.8</v>
      </c>
      <c r="E10" s="6">
        <v>6.79</v>
      </c>
      <c r="F10" s="7" t="s">
        <v>47</v>
      </c>
      <c r="G10" s="8">
        <v>116</v>
      </c>
      <c r="H10" s="64">
        <v>2898.5</v>
      </c>
      <c r="I10" s="24">
        <v>99.935107073329007</v>
      </c>
      <c r="J10" s="17"/>
      <c r="K10" s="17"/>
    </row>
    <row r="11" spans="1:11">
      <c r="A11" s="36"/>
      <c r="B11" s="20"/>
      <c r="C11" s="6"/>
      <c r="D11" s="21"/>
      <c r="E11" s="6"/>
      <c r="F11" s="7" t="s">
        <v>48</v>
      </c>
      <c r="G11" s="8">
        <v>5</v>
      </c>
      <c r="H11" s="64">
        <v>125</v>
      </c>
      <c r="I11" s="39">
        <v>99.55</v>
      </c>
      <c r="J11" s="17"/>
      <c r="K11" s="17"/>
    </row>
    <row r="12" spans="1:11">
      <c r="A12" s="25"/>
      <c r="B12" s="26"/>
      <c r="C12" s="25"/>
      <c r="D12" s="27">
        <f>SUM(D3:D11)</f>
        <v>25.6</v>
      </c>
      <c r="E12" s="27">
        <f>SUM(E3:E11)</f>
        <v>25.4</v>
      </c>
      <c r="F12" s="25"/>
      <c r="G12" s="37">
        <f>SUM(G3:G11)</f>
        <v>340</v>
      </c>
      <c r="H12" s="31">
        <f>SUM(H3:H11)</f>
        <v>9561</v>
      </c>
      <c r="I12" s="31"/>
      <c r="J12" s="31">
        <f>9029/9561%</f>
        <v>94.435728480284496</v>
      </c>
      <c r="K12" s="31">
        <f>532/9561%</f>
        <v>5.5642715197155113</v>
      </c>
    </row>
    <row r="13" spans="1:11">
      <c r="A13" s="16" t="s">
        <v>37</v>
      </c>
      <c r="B13" s="20" t="s">
        <v>22</v>
      </c>
      <c r="C13" s="14" t="s">
        <v>24</v>
      </c>
      <c r="D13" s="42">
        <v>11</v>
      </c>
      <c r="E13" s="14">
        <v>10.96</v>
      </c>
      <c r="F13" s="22" t="s">
        <v>49</v>
      </c>
      <c r="G13" s="23">
        <v>60</v>
      </c>
      <c r="H13" s="65">
        <v>1784.2</v>
      </c>
      <c r="I13" s="24">
        <v>100</v>
      </c>
      <c r="J13" s="24"/>
      <c r="K13" s="17"/>
    </row>
    <row r="14" spans="1:11">
      <c r="A14" s="16"/>
      <c r="B14" s="20"/>
      <c r="C14" s="14"/>
      <c r="D14" s="42"/>
      <c r="E14" s="14"/>
      <c r="F14" s="22" t="s">
        <v>50</v>
      </c>
      <c r="G14" s="23">
        <v>43</v>
      </c>
      <c r="H14" s="65">
        <v>1271.5</v>
      </c>
      <c r="I14" s="24">
        <v>99.914456800684349</v>
      </c>
      <c r="J14" s="24"/>
      <c r="K14" s="17"/>
    </row>
    <row r="15" spans="1:11">
      <c r="A15" s="16"/>
      <c r="B15" s="20"/>
      <c r="C15" s="14"/>
      <c r="D15" s="42"/>
      <c r="E15" s="14"/>
      <c r="F15" s="22" t="s">
        <v>51</v>
      </c>
      <c r="G15" s="23">
        <v>10</v>
      </c>
      <c r="H15" s="65">
        <v>294.39999999999998</v>
      </c>
      <c r="I15" s="24">
        <v>99.456943366951123</v>
      </c>
      <c r="J15" s="24"/>
      <c r="K15" s="17"/>
    </row>
    <row r="16" spans="1:11">
      <c r="A16" s="25"/>
      <c r="B16" s="26"/>
      <c r="C16" s="28"/>
      <c r="D16" s="43">
        <f>SUM(D13)</f>
        <v>11</v>
      </c>
      <c r="E16" s="30">
        <f>SUM(E13)</f>
        <v>10.96</v>
      </c>
      <c r="F16" s="28"/>
      <c r="G16" s="29">
        <f>SUM(G13:G15)</f>
        <v>113</v>
      </c>
      <c r="H16" s="43">
        <f>SUM(H13:H15)</f>
        <v>3350.1</v>
      </c>
      <c r="I16" s="31"/>
      <c r="J16" s="31">
        <v>100</v>
      </c>
      <c r="K16" s="31">
        <v>0</v>
      </c>
    </row>
  </sheetData>
  <mergeCells count="19">
    <mergeCell ref="A13:A15"/>
    <mergeCell ref="B13:B15"/>
    <mergeCell ref="C13:C15"/>
    <mergeCell ref="D13:D15"/>
    <mergeCell ref="E13:E15"/>
    <mergeCell ref="B7:B9"/>
    <mergeCell ref="C7:C9"/>
    <mergeCell ref="D7:D9"/>
    <mergeCell ref="E7:E9"/>
    <mergeCell ref="B10:B11"/>
    <mergeCell ref="C10:C11"/>
    <mergeCell ref="D10:D11"/>
    <mergeCell ref="E10:E11"/>
    <mergeCell ref="A3:A11"/>
    <mergeCell ref="B3:B6"/>
    <mergeCell ref="C3:C6"/>
    <mergeCell ref="D3:D6"/>
    <mergeCell ref="E3:E6"/>
    <mergeCell ref="A1:K1"/>
  </mergeCells>
  <conditionalFormatting sqref="J2">
    <cfRule type="duplicateValues" dxfId="2" priority="3"/>
  </conditionalFormatting>
  <conditionalFormatting sqref="I2">
    <cfRule type="duplicateValues" dxfId="1" priority="2"/>
  </conditionalFormatting>
  <conditionalFormatting sqref="K2">
    <cfRule type="duplicateValues" dxfId="0" priority="1"/>
  </conditionalFormatting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2"/>
  <sheetViews>
    <sheetView workbookViewId="0">
      <selection activeCell="A2" sqref="A2:J2"/>
    </sheetView>
  </sheetViews>
  <sheetFormatPr defaultRowHeight="15"/>
  <cols>
    <col min="1" max="1" width="6" style="2" customWidth="1"/>
    <col min="2" max="2" width="9" style="2" customWidth="1"/>
    <col min="3" max="3" width="14.7109375" style="2" customWidth="1"/>
    <col min="4" max="4" width="19.85546875" style="2" bestFit="1" customWidth="1"/>
    <col min="5" max="5" width="6" style="2" bestFit="1" customWidth="1"/>
    <col min="6" max="6" width="13.28515625" style="2" customWidth="1"/>
    <col min="7" max="7" width="10.5703125" style="2" customWidth="1"/>
    <col min="8" max="8" width="8.7109375" style="2" customWidth="1"/>
    <col min="9" max="9" width="13.5703125" style="2" customWidth="1"/>
    <col min="10" max="10" width="10.140625" style="2" customWidth="1"/>
    <col min="11" max="15" width="9.140625" style="2"/>
    <col min="16" max="16" width="14" style="2" customWidth="1"/>
    <col min="17" max="16384" width="9.140625" style="2"/>
  </cols>
  <sheetData>
    <row r="2" spans="1:10" ht="15.7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s="5" customFormat="1" ht="30">
      <c r="A3" s="3" t="s">
        <v>1</v>
      </c>
      <c r="B3" s="3" t="s">
        <v>2</v>
      </c>
      <c r="C3" s="3" t="s">
        <v>3</v>
      </c>
      <c r="D3" s="3" t="s">
        <v>4</v>
      </c>
      <c r="E3" s="3" t="s">
        <v>52</v>
      </c>
      <c r="F3" s="3" t="s">
        <v>5</v>
      </c>
      <c r="G3" s="3" t="s">
        <v>6</v>
      </c>
      <c r="H3" s="4" t="s">
        <v>7</v>
      </c>
      <c r="I3" s="3" t="s">
        <v>8</v>
      </c>
      <c r="J3" s="3" t="s">
        <v>9</v>
      </c>
    </row>
    <row r="4" spans="1:10" s="10" customFormat="1">
      <c r="A4" s="6">
        <v>6</v>
      </c>
      <c r="B4" s="6" t="s">
        <v>14</v>
      </c>
      <c r="C4" s="6" t="s">
        <v>16</v>
      </c>
      <c r="D4" s="6" t="s">
        <v>17</v>
      </c>
      <c r="E4" s="6">
        <v>11.07</v>
      </c>
      <c r="F4" s="14" t="s">
        <v>15</v>
      </c>
      <c r="G4" s="7" t="s">
        <v>18</v>
      </c>
      <c r="H4" s="8">
        <v>55</v>
      </c>
      <c r="I4" s="9">
        <v>1362.6</v>
      </c>
      <c r="J4" s="7" t="s">
        <v>11</v>
      </c>
    </row>
    <row r="5" spans="1:10" s="10" customFormat="1">
      <c r="A5" s="6"/>
      <c r="B5" s="6"/>
      <c r="C5" s="6"/>
      <c r="D5" s="6"/>
      <c r="E5" s="6"/>
      <c r="F5" s="14"/>
      <c r="G5" s="7" t="s">
        <v>19</v>
      </c>
      <c r="H5" s="8">
        <v>14</v>
      </c>
      <c r="I5" s="9">
        <v>340.3</v>
      </c>
      <c r="J5" s="7" t="s">
        <v>12</v>
      </c>
    </row>
    <row r="6" spans="1:10" s="10" customFormat="1">
      <c r="A6" s="6"/>
      <c r="B6" s="6"/>
      <c r="C6" s="6"/>
      <c r="D6" s="6"/>
      <c r="E6" s="6"/>
      <c r="F6" s="14"/>
      <c r="G6" s="7" t="s">
        <v>20</v>
      </c>
      <c r="H6" s="8">
        <v>12</v>
      </c>
      <c r="I6" s="9">
        <v>299.60000000000002</v>
      </c>
      <c r="J6" s="7" t="s">
        <v>13</v>
      </c>
    </row>
    <row r="7" spans="1:10" s="13" customFormat="1">
      <c r="A7" s="11"/>
      <c r="B7" s="11"/>
      <c r="C7" s="11"/>
      <c r="D7" s="11"/>
      <c r="E7" s="11">
        <f>SUM(E4)</f>
        <v>11.07</v>
      </c>
      <c r="F7" s="11"/>
      <c r="G7" s="11"/>
      <c r="H7" s="12">
        <f>SUM(H4:H6)</f>
        <v>81</v>
      </c>
      <c r="I7" s="11">
        <f>SUM(I4:I6)</f>
        <v>2002.5</v>
      </c>
      <c r="J7" s="11"/>
    </row>
    <row r="8" spans="1:10">
      <c r="A8" s="16">
        <v>11</v>
      </c>
      <c r="B8" s="16" t="s">
        <v>22</v>
      </c>
      <c r="C8" s="16" t="s">
        <v>24</v>
      </c>
      <c r="D8" s="16" t="s">
        <v>25</v>
      </c>
      <c r="E8" s="16">
        <v>11.93</v>
      </c>
      <c r="F8" s="16" t="s">
        <v>23</v>
      </c>
      <c r="G8" s="17" t="s">
        <v>26</v>
      </c>
      <c r="H8" s="17">
        <v>75</v>
      </c>
      <c r="I8" s="17">
        <v>1867.9</v>
      </c>
      <c r="J8" s="17" t="s">
        <v>11</v>
      </c>
    </row>
    <row r="9" spans="1:10">
      <c r="A9" s="16"/>
      <c r="B9" s="16"/>
      <c r="C9" s="16"/>
      <c r="D9" s="16"/>
      <c r="E9" s="16"/>
      <c r="F9" s="16"/>
      <c r="G9" s="17" t="s">
        <v>27</v>
      </c>
      <c r="H9" s="17">
        <v>42</v>
      </c>
      <c r="I9" s="17">
        <v>1032.5</v>
      </c>
      <c r="J9" s="17" t="s">
        <v>12</v>
      </c>
    </row>
    <row r="10" spans="1:10">
      <c r="A10" s="16"/>
      <c r="B10" s="16"/>
      <c r="C10" s="16"/>
      <c r="D10" s="16"/>
      <c r="E10" s="16"/>
      <c r="F10" s="16"/>
      <c r="G10" s="17" t="s">
        <v>28</v>
      </c>
      <c r="H10" s="17">
        <v>9</v>
      </c>
      <c r="I10" s="17">
        <v>206.8</v>
      </c>
      <c r="J10" s="17" t="s">
        <v>13</v>
      </c>
    </row>
    <row r="11" spans="1:10">
      <c r="A11" s="16"/>
      <c r="B11" s="16"/>
      <c r="C11" s="16"/>
      <c r="D11" s="16"/>
      <c r="E11" s="16"/>
      <c r="F11" s="16"/>
      <c r="G11" s="17" t="s">
        <v>29</v>
      </c>
      <c r="H11" s="17">
        <v>2</v>
      </c>
      <c r="I11" s="17">
        <v>49.8</v>
      </c>
      <c r="J11" s="17" t="s">
        <v>21</v>
      </c>
    </row>
    <row r="12" spans="1:10">
      <c r="A12" s="15"/>
      <c r="B12" s="15"/>
      <c r="C12" s="15"/>
      <c r="D12" s="15"/>
      <c r="E12" s="11">
        <f>SUM(E8)</f>
        <v>11.93</v>
      </c>
      <c r="F12" s="15"/>
      <c r="G12" s="15"/>
      <c r="H12" s="11">
        <f>SUM(H8:H11)</f>
        <v>128</v>
      </c>
      <c r="I12" s="11">
        <f>SUM(I8:I11)</f>
        <v>3157.0000000000005</v>
      </c>
      <c r="J12" s="15"/>
    </row>
  </sheetData>
  <mergeCells count="13">
    <mergeCell ref="E4:E6"/>
    <mergeCell ref="E8:E11"/>
    <mergeCell ref="A8:A11"/>
    <mergeCell ref="B8:B11"/>
    <mergeCell ref="C8:C11"/>
    <mergeCell ref="D8:D11"/>
    <mergeCell ref="F8:F11"/>
    <mergeCell ref="A4:A6"/>
    <mergeCell ref="B4:B6"/>
    <mergeCell ref="C4:C6"/>
    <mergeCell ref="D4:D6"/>
    <mergeCell ref="F4:F6"/>
    <mergeCell ref="A2:J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RABI 20-21</vt:lpstr>
      <vt:lpstr>Kharif 21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</dc:creator>
  <cp:lastModifiedBy>SURESH</cp:lastModifiedBy>
  <cp:lastPrinted>2022-01-06T13:05:06Z</cp:lastPrinted>
  <dcterms:created xsi:type="dcterms:W3CDTF">2022-01-06T12:20:25Z</dcterms:created>
  <dcterms:modified xsi:type="dcterms:W3CDTF">2022-01-06T13:07:14Z</dcterms:modified>
</cp:coreProperties>
</file>