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6630" tabRatio="928" activeTab="3"/>
  </bookViews>
  <sheets>
    <sheet name="TGT Vs ACH" sheetId="1" r:id="rId1"/>
    <sheet name="Collection" sheetId="2" r:id="rId2"/>
    <sheet name="SR" sheetId="3" r:id="rId3"/>
    <sheet name="OFD" sheetId="8" r:id="rId4"/>
    <sheet name="Mkt devlopment" sheetId="5" r:id="rId5"/>
    <sheet name="Reporting" sheetId="21" r:id="rId6"/>
    <sheet name="MDO Review" sheetId="22" r:id="rId7"/>
    <sheet name="New Product Development Acti" sheetId="23" r:id="rId8"/>
    <sheet name="New retialer addition" sheetId="11" r:id="rId9"/>
  </sheets>
  <definedNames>
    <definedName name="_xlnm._FilterDatabase" localSheetId="1" hidden="1">Collection!$A$2:$AB$26</definedName>
    <definedName name="_xlnm._FilterDatabase" localSheetId="4" hidden="1">'Mkt devlopment'!$A$4:$AC$40</definedName>
    <definedName name="_xlnm._FilterDatabase" localSheetId="7" hidden="1">'New Product Development Acti'!$A$3:$AG$10</definedName>
    <definedName name="_xlnm._FilterDatabase" localSheetId="8" hidden="1">'New retialer addition'!$A$2:$V$9</definedName>
    <definedName name="_xlnm._FilterDatabase" localSheetId="3" hidden="1">OFD!$A$11:$U$74</definedName>
    <definedName name="_xlnm._FilterDatabase" localSheetId="2" hidden="1">SR!$A$2:$J$10</definedName>
    <definedName name="_xlnm._FilterDatabase" localSheetId="0" hidden="1">'TGT Vs ACH'!$A$2:$CH$9</definedName>
  </definedNames>
  <calcPr calcId="124519"/>
</workbook>
</file>

<file path=xl/calcChain.xml><?xml version="1.0" encoding="utf-8"?>
<calcChain xmlns="http://schemas.openxmlformats.org/spreadsheetml/2006/main">
  <c r="AC38" i="5"/>
  <c r="AB38"/>
  <c r="AA38"/>
  <c r="Z38"/>
  <c r="Y38"/>
  <c r="X38"/>
  <c r="W38"/>
  <c r="V38"/>
  <c r="U38"/>
  <c r="S38"/>
  <c r="R38"/>
  <c r="Q38"/>
  <c r="P38"/>
  <c r="O38"/>
  <c r="N38"/>
  <c r="M38"/>
  <c r="L38"/>
  <c r="AC37"/>
  <c r="AB37"/>
  <c r="AA37"/>
  <c r="Z37"/>
  <c r="Y37"/>
  <c r="X37"/>
  <c r="W37"/>
  <c r="V37"/>
  <c r="U37"/>
  <c r="S37"/>
  <c r="R37"/>
  <c r="Q37"/>
  <c r="P37"/>
  <c r="O37"/>
  <c r="N37"/>
  <c r="M37"/>
  <c r="L37"/>
  <c r="AC36"/>
  <c r="AB36"/>
  <c r="AA36"/>
  <c r="Z36"/>
  <c r="Y36"/>
  <c r="X36"/>
  <c r="W36"/>
  <c r="V36"/>
  <c r="U36"/>
  <c r="S36"/>
  <c r="R36"/>
  <c r="Q36"/>
  <c r="P36"/>
  <c r="O36"/>
  <c r="N36"/>
  <c r="M36"/>
  <c r="L36"/>
  <c r="AC35"/>
  <c r="AB35"/>
  <c r="AA35"/>
  <c r="Z35"/>
  <c r="Y35"/>
  <c r="X35"/>
  <c r="W35"/>
  <c r="V35"/>
  <c r="U35"/>
  <c r="S35"/>
  <c r="R35"/>
  <c r="Q35"/>
  <c r="P35"/>
  <c r="O35"/>
  <c r="N35"/>
  <c r="M35"/>
  <c r="L35"/>
  <c r="C38"/>
  <c r="C37"/>
  <c r="C36"/>
  <c r="C35"/>
  <c r="C39"/>
  <c r="J34"/>
  <c r="I34"/>
  <c r="H34"/>
  <c r="G34"/>
  <c r="F34"/>
  <c r="E34"/>
  <c r="D34"/>
  <c r="K34" s="1"/>
  <c r="T34" s="1"/>
  <c r="J33"/>
  <c r="I33"/>
  <c r="H33"/>
  <c r="G33"/>
  <c r="F33"/>
  <c r="E33"/>
  <c r="D33"/>
  <c r="J32"/>
  <c r="I32"/>
  <c r="H32"/>
  <c r="G32"/>
  <c r="F32"/>
  <c r="E32"/>
  <c r="D32"/>
  <c r="J31"/>
  <c r="I31"/>
  <c r="I30" s="1"/>
  <c r="H31"/>
  <c r="G31"/>
  <c r="F31"/>
  <c r="E31"/>
  <c r="E30" s="1"/>
  <c r="D31"/>
  <c r="J29"/>
  <c r="I29"/>
  <c r="H29"/>
  <c r="G29"/>
  <c r="F29"/>
  <c r="E29"/>
  <c r="D29"/>
  <c r="J28"/>
  <c r="I28"/>
  <c r="H28"/>
  <c r="G28"/>
  <c r="F28"/>
  <c r="E28"/>
  <c r="D28"/>
  <c r="J27"/>
  <c r="I27"/>
  <c r="H27"/>
  <c r="G27"/>
  <c r="F27"/>
  <c r="E27"/>
  <c r="D27"/>
  <c r="J26"/>
  <c r="I26"/>
  <c r="I25" s="1"/>
  <c r="H26"/>
  <c r="G26"/>
  <c r="F26"/>
  <c r="E26"/>
  <c r="E25" s="1"/>
  <c r="D26"/>
  <c r="J24"/>
  <c r="I24"/>
  <c r="H24"/>
  <c r="G24"/>
  <c r="F24"/>
  <c r="E24"/>
  <c r="D24"/>
  <c r="J23"/>
  <c r="I23"/>
  <c r="H23"/>
  <c r="G23"/>
  <c r="F23"/>
  <c r="E23"/>
  <c r="D23"/>
  <c r="J22"/>
  <c r="I22"/>
  <c r="H22"/>
  <c r="G22"/>
  <c r="F22"/>
  <c r="E22"/>
  <c r="D22"/>
  <c r="J21"/>
  <c r="I21"/>
  <c r="I20" s="1"/>
  <c r="H21"/>
  <c r="G21"/>
  <c r="F21"/>
  <c r="E21"/>
  <c r="D21"/>
  <c r="J19"/>
  <c r="I19"/>
  <c r="H19"/>
  <c r="G19"/>
  <c r="F19"/>
  <c r="E19"/>
  <c r="D19"/>
  <c r="J18"/>
  <c r="I18"/>
  <c r="H18"/>
  <c r="G18"/>
  <c r="F18"/>
  <c r="E18"/>
  <c r="D18"/>
  <c r="J17"/>
  <c r="I17"/>
  <c r="H17"/>
  <c r="G17"/>
  <c r="F17"/>
  <c r="E17"/>
  <c r="D17"/>
  <c r="J16"/>
  <c r="I16"/>
  <c r="H16"/>
  <c r="G16"/>
  <c r="F16"/>
  <c r="E16"/>
  <c r="D16"/>
  <c r="J14"/>
  <c r="I14"/>
  <c r="H14"/>
  <c r="G14"/>
  <c r="F14"/>
  <c r="E14"/>
  <c r="D14"/>
  <c r="J13"/>
  <c r="I13"/>
  <c r="H13"/>
  <c r="G13"/>
  <c r="F13"/>
  <c r="E13"/>
  <c r="D13"/>
  <c r="J12"/>
  <c r="I12"/>
  <c r="H12"/>
  <c r="G12"/>
  <c r="F12"/>
  <c r="E12"/>
  <c r="D12"/>
  <c r="J11"/>
  <c r="I11"/>
  <c r="H11"/>
  <c r="G11"/>
  <c r="F11"/>
  <c r="E11"/>
  <c r="D11"/>
  <c r="E9"/>
  <c r="E8"/>
  <c r="E7"/>
  <c r="E36" s="1"/>
  <c r="E6"/>
  <c r="J9"/>
  <c r="J38" s="1"/>
  <c r="I9"/>
  <c r="I38" s="1"/>
  <c r="H9"/>
  <c r="H38" s="1"/>
  <c r="G9"/>
  <c r="G38" s="1"/>
  <c r="F9"/>
  <c r="F38" s="1"/>
  <c r="J8"/>
  <c r="J37" s="1"/>
  <c r="I8"/>
  <c r="I37" s="1"/>
  <c r="H8"/>
  <c r="G8"/>
  <c r="F8"/>
  <c r="J7"/>
  <c r="J36" s="1"/>
  <c r="I7"/>
  <c r="I36" s="1"/>
  <c r="H7"/>
  <c r="H36" s="1"/>
  <c r="G7"/>
  <c r="F7"/>
  <c r="J6"/>
  <c r="I6"/>
  <c r="H6"/>
  <c r="H35" s="1"/>
  <c r="G6"/>
  <c r="F6"/>
  <c r="D9"/>
  <c r="D8"/>
  <c r="D37" s="1"/>
  <c r="D7"/>
  <c r="D36" s="1"/>
  <c r="D6"/>
  <c r="J1"/>
  <c r="D9" i="8"/>
  <c r="G9"/>
  <c r="J9"/>
  <c r="M9"/>
  <c r="D8"/>
  <c r="D7"/>
  <c r="D5"/>
  <c r="G8"/>
  <c r="G7"/>
  <c r="G6"/>
  <c r="G5"/>
  <c r="G4"/>
  <c r="G3"/>
  <c r="J8"/>
  <c r="J7"/>
  <c r="J6"/>
  <c r="J5"/>
  <c r="J4"/>
  <c r="J3"/>
  <c r="M7"/>
  <c r="P7"/>
  <c r="O9"/>
  <c r="P9" s="1"/>
  <c r="O8"/>
  <c r="O7"/>
  <c r="O6"/>
  <c r="O5"/>
  <c r="P5" s="1"/>
  <c r="O4"/>
  <c r="O3"/>
  <c r="P3" s="1"/>
  <c r="N9"/>
  <c r="N8"/>
  <c r="P8" s="1"/>
  <c r="N7"/>
  <c r="N6"/>
  <c r="P6" s="1"/>
  <c r="N5"/>
  <c r="N4"/>
  <c r="P4" s="1"/>
  <c r="N3"/>
  <c r="I9" i="3"/>
  <c r="J9" s="1"/>
  <c r="H9"/>
  <c r="I8"/>
  <c r="H8"/>
  <c r="J8" s="1"/>
  <c r="I7"/>
  <c r="J7" s="1"/>
  <c r="H7"/>
  <c r="I6"/>
  <c r="H6"/>
  <c r="J6" s="1"/>
  <c r="I5"/>
  <c r="J5" s="1"/>
  <c r="H5"/>
  <c r="I4"/>
  <c r="H4"/>
  <c r="J4" s="1"/>
  <c r="K28" i="5" l="1"/>
  <c r="T28" s="1"/>
  <c r="E37"/>
  <c r="D25"/>
  <c r="H30"/>
  <c r="I35"/>
  <c r="G37"/>
  <c r="F25"/>
  <c r="J25"/>
  <c r="F30"/>
  <c r="J30"/>
  <c r="E38"/>
  <c r="G30"/>
  <c r="D5"/>
  <c r="E35"/>
  <c r="D10"/>
  <c r="D20"/>
  <c r="H25"/>
  <c r="G36"/>
  <c r="G5"/>
  <c r="E10"/>
  <c r="I10"/>
  <c r="D38"/>
  <c r="E15"/>
  <c r="I15"/>
  <c r="E20"/>
  <c r="K24"/>
  <c r="T24" s="1"/>
  <c r="K7"/>
  <c r="E5"/>
  <c r="F36"/>
  <c r="K8"/>
  <c r="F10"/>
  <c r="J10"/>
  <c r="F15"/>
  <c r="J15"/>
  <c r="F20"/>
  <c r="J20"/>
  <c r="K23"/>
  <c r="T23" s="1"/>
  <c r="K27"/>
  <c r="T27" s="1"/>
  <c r="K33"/>
  <c r="T33" s="1"/>
  <c r="D35"/>
  <c r="F37"/>
  <c r="G15"/>
  <c r="G20"/>
  <c r="K22"/>
  <c r="T22" s="1"/>
  <c r="K26"/>
  <c r="K29"/>
  <c r="T29" s="1"/>
  <c r="K32"/>
  <c r="T32" s="1"/>
  <c r="G25"/>
  <c r="G35"/>
  <c r="I5"/>
  <c r="K9"/>
  <c r="K6"/>
  <c r="J5"/>
  <c r="H5"/>
  <c r="H10"/>
  <c r="K13"/>
  <c r="T13" s="1"/>
  <c r="K16"/>
  <c r="T16" s="1"/>
  <c r="H15"/>
  <c r="K21"/>
  <c r="H20"/>
  <c r="K31"/>
  <c r="D15"/>
  <c r="D30"/>
  <c r="F35"/>
  <c r="J35"/>
  <c r="H37"/>
  <c r="K19"/>
  <c r="T19" s="1"/>
  <c r="K12"/>
  <c r="T12" s="1"/>
  <c r="K18"/>
  <c r="T18" s="1"/>
  <c r="F5"/>
  <c r="K11"/>
  <c r="T11" s="1"/>
  <c r="K14"/>
  <c r="T14" s="1"/>
  <c r="K17"/>
  <c r="G10"/>
  <c r="E39" l="1"/>
  <c r="M40" s="1"/>
  <c r="H39"/>
  <c r="P40" s="1"/>
  <c r="G39"/>
  <c r="O40" s="1"/>
  <c r="I39"/>
  <c r="Q40" s="1"/>
  <c r="F39"/>
  <c r="N40" s="1"/>
  <c r="J39"/>
  <c r="R40" s="1"/>
  <c r="T7"/>
  <c r="K36"/>
  <c r="T36" s="1"/>
  <c r="K15"/>
  <c r="T15" s="1"/>
  <c r="T17"/>
  <c r="K37"/>
  <c r="T37" s="1"/>
  <c r="T8"/>
  <c r="K5"/>
  <c r="T5" s="1"/>
  <c r="T6"/>
  <c r="K35"/>
  <c r="T31"/>
  <c r="K30"/>
  <c r="T30" s="1"/>
  <c r="T26"/>
  <c r="K25"/>
  <c r="T25" s="1"/>
  <c r="D39"/>
  <c r="L40" s="1"/>
  <c r="K20"/>
  <c r="T20" s="1"/>
  <c r="T21"/>
  <c r="K38"/>
  <c r="T38" s="1"/>
  <c r="T9"/>
  <c r="K10"/>
  <c r="F10" i="3"/>
  <c r="E10"/>
  <c r="C10"/>
  <c r="I10" s="1"/>
  <c r="B10"/>
  <c r="H10" s="1"/>
  <c r="E9" i="1"/>
  <c r="E8"/>
  <c r="E7"/>
  <c r="E6"/>
  <c r="E5"/>
  <c r="E4"/>
  <c r="E3"/>
  <c r="H9"/>
  <c r="H8"/>
  <c r="H7"/>
  <c r="H6"/>
  <c r="H5"/>
  <c r="H4"/>
  <c r="H3"/>
  <c r="K9"/>
  <c r="K8"/>
  <c r="K7"/>
  <c r="K6"/>
  <c r="K5"/>
  <c r="K4"/>
  <c r="K3"/>
  <c r="J10" i="3" l="1"/>
  <c r="K39" i="5"/>
  <c r="T10"/>
  <c r="T35"/>
  <c r="S40" l="1"/>
  <c r="T39"/>
  <c r="U9" i="11" l="1"/>
  <c r="T9"/>
  <c r="S9"/>
  <c r="R9"/>
  <c r="Q9"/>
  <c r="P9"/>
  <c r="O9"/>
  <c r="N9"/>
  <c r="M9"/>
  <c r="L9"/>
  <c r="K9"/>
  <c r="J9"/>
  <c r="I9"/>
  <c r="H9"/>
  <c r="G9"/>
  <c r="F9"/>
  <c r="E9"/>
  <c r="D9"/>
  <c r="C9"/>
  <c r="B9"/>
  <c r="A9"/>
  <c r="V8"/>
  <c r="V7"/>
  <c r="V6"/>
  <c r="V5"/>
  <c r="V4"/>
  <c r="V3"/>
  <c r="G10" i="3"/>
  <c r="G9"/>
  <c r="G8"/>
  <c r="G7"/>
  <c r="G6"/>
  <c r="G5"/>
  <c r="G4"/>
  <c r="D10"/>
  <c r="D9"/>
  <c r="D8"/>
  <c r="D7"/>
  <c r="D6"/>
  <c r="D5"/>
  <c r="D4"/>
  <c r="V9" i="11" l="1"/>
  <c r="C9" i="2"/>
  <c r="D9"/>
  <c r="E9"/>
  <c r="F9"/>
  <c r="G9"/>
  <c r="K9"/>
  <c r="L9"/>
  <c r="M9"/>
  <c r="N9"/>
  <c r="O9"/>
  <c r="P9"/>
  <c r="B18"/>
  <c r="C18"/>
  <c r="D18"/>
  <c r="E18"/>
  <c r="F18"/>
  <c r="G18"/>
  <c r="K18"/>
  <c r="L18"/>
  <c r="M18"/>
  <c r="N18"/>
  <c r="O18"/>
  <c r="P18"/>
  <c r="B9"/>
  <c r="R8"/>
  <c r="Q8"/>
  <c r="R7"/>
  <c r="Q7"/>
  <c r="R6"/>
  <c r="Q6"/>
  <c r="R5"/>
  <c r="Q5"/>
  <c r="R4"/>
  <c r="Q4"/>
  <c r="I17"/>
  <c r="H17"/>
  <c r="I16"/>
  <c r="H16"/>
  <c r="I15"/>
  <c r="H15"/>
  <c r="I14"/>
  <c r="H14"/>
  <c r="I13"/>
  <c r="H13"/>
  <c r="R17"/>
  <c r="Q17"/>
  <c r="R16"/>
  <c r="Q16"/>
  <c r="R15"/>
  <c r="Q15"/>
  <c r="R14"/>
  <c r="Q14"/>
  <c r="R13"/>
  <c r="Q13"/>
  <c r="R12"/>
  <c r="Q12"/>
  <c r="I12"/>
  <c r="H12"/>
  <c r="R3"/>
  <c r="Q3"/>
  <c r="I8"/>
  <c r="U8" s="1"/>
  <c r="H8"/>
  <c r="T8" s="1"/>
  <c r="I7"/>
  <c r="U7" s="1"/>
  <c r="H7"/>
  <c r="T7" s="1"/>
  <c r="I6"/>
  <c r="U6" s="1"/>
  <c r="H6"/>
  <c r="T6" s="1"/>
  <c r="I5"/>
  <c r="U5" s="1"/>
  <c r="H5"/>
  <c r="T5" s="1"/>
  <c r="I4"/>
  <c r="U4" s="1"/>
  <c r="H4"/>
  <c r="T4" s="1"/>
  <c r="I3"/>
  <c r="U3" s="1"/>
  <c r="H3"/>
  <c r="T3" s="1"/>
  <c r="I72" i="8"/>
  <c r="I71"/>
  <c r="I65"/>
  <c r="I64"/>
  <c r="I61"/>
  <c r="I60"/>
  <c r="I59"/>
  <c r="I57"/>
  <c r="I46"/>
  <c r="I45"/>
  <c r="I44"/>
  <c r="I43"/>
  <c r="I34"/>
  <c r="I23"/>
  <c r="I17"/>
  <c r="I42"/>
  <c r="I41"/>
  <c r="I40"/>
  <c r="I22"/>
  <c r="I33"/>
  <c r="I32"/>
  <c r="I21"/>
  <c r="I18"/>
  <c r="I13"/>
  <c r="I12"/>
  <c r="I47"/>
  <c r="I37"/>
  <c r="I27"/>
  <c r="I26"/>
  <c r="S4" i="2" l="1"/>
  <c r="S5"/>
  <c r="S6"/>
  <c r="S7"/>
  <c r="S8"/>
  <c r="T14"/>
  <c r="T22" s="1"/>
  <c r="V3"/>
  <c r="T16"/>
  <c r="T24" s="1"/>
  <c r="S15"/>
  <c r="U14"/>
  <c r="V14" s="1"/>
  <c r="V7"/>
  <c r="J5"/>
  <c r="R9"/>
  <c r="S3"/>
  <c r="Q9"/>
  <c r="H18"/>
  <c r="T12"/>
  <c r="T20" s="1"/>
  <c r="S13"/>
  <c r="V6"/>
  <c r="J12"/>
  <c r="U12"/>
  <c r="V12" s="1"/>
  <c r="S17"/>
  <c r="J16"/>
  <c r="U16"/>
  <c r="V16" s="1"/>
  <c r="Q18"/>
  <c r="T13"/>
  <c r="T21" s="1"/>
  <c r="T15"/>
  <c r="T23" s="1"/>
  <c r="T17"/>
  <c r="T25" s="1"/>
  <c r="J3"/>
  <c r="J7"/>
  <c r="J14"/>
  <c r="H9"/>
  <c r="V4"/>
  <c r="V8"/>
  <c r="J6"/>
  <c r="V5"/>
  <c r="S12"/>
  <c r="S14"/>
  <c r="S16"/>
  <c r="J13"/>
  <c r="U13"/>
  <c r="J15"/>
  <c r="U15"/>
  <c r="V15" s="1"/>
  <c r="J17"/>
  <c r="U17"/>
  <c r="U25" s="1"/>
  <c r="I9"/>
  <c r="J4"/>
  <c r="J8"/>
  <c r="R18"/>
  <c r="I18"/>
  <c r="V13" l="1"/>
  <c r="V25"/>
  <c r="S9"/>
  <c r="U23"/>
  <c r="V23" s="1"/>
  <c r="U21"/>
  <c r="V21" s="1"/>
  <c r="T9"/>
  <c r="U24"/>
  <c r="V24" s="1"/>
  <c r="U22"/>
  <c r="V22" s="1"/>
  <c r="U20"/>
  <c r="V20" s="1"/>
  <c r="S18"/>
  <c r="T18"/>
  <c r="J18"/>
  <c r="U18"/>
  <c r="J9"/>
  <c r="U9"/>
  <c r="V17"/>
  <c r="T26" l="1"/>
  <c r="V9"/>
  <c r="U26"/>
  <c r="V26" s="1"/>
  <c r="V18"/>
</calcChain>
</file>

<file path=xl/sharedStrings.xml><?xml version="1.0" encoding="utf-8"?>
<sst xmlns="http://schemas.openxmlformats.org/spreadsheetml/2006/main" count="946" uniqueCount="263">
  <si>
    <t>MDO</t>
  </si>
  <si>
    <t>Nashik</t>
  </si>
  <si>
    <t>Sangli</t>
  </si>
  <si>
    <t>Nagpur</t>
  </si>
  <si>
    <t>Bhindi</t>
  </si>
  <si>
    <t>Jalgaon</t>
  </si>
  <si>
    <t>Nandita</t>
  </si>
  <si>
    <t>Nisarg</t>
  </si>
  <si>
    <t>Chilli</t>
  </si>
  <si>
    <t>Cowpea</t>
  </si>
  <si>
    <t>Cucumber</t>
  </si>
  <si>
    <t>Krish</t>
  </si>
  <si>
    <t>Papaya</t>
  </si>
  <si>
    <t>Ridge Gourd</t>
  </si>
  <si>
    <t>Anita</t>
  </si>
  <si>
    <t>Sum of Net amount</t>
  </si>
  <si>
    <t>Column Labels</t>
  </si>
  <si>
    <t>Placment</t>
  </si>
  <si>
    <t>Grand Total</t>
  </si>
  <si>
    <t>Row Labels</t>
  </si>
  <si>
    <t>H1</t>
  </si>
  <si>
    <t>H2</t>
  </si>
  <si>
    <t>VC-Ahmednagar</t>
  </si>
  <si>
    <t>VC-Akola</t>
  </si>
  <si>
    <t>VC-Jalgaon</t>
  </si>
  <si>
    <t>VC-Nagpur</t>
  </si>
  <si>
    <t>VC-Nashik</t>
  </si>
  <si>
    <t>VC-Sangli</t>
  </si>
  <si>
    <t>Territory</t>
  </si>
  <si>
    <t>Crop</t>
  </si>
  <si>
    <t>Hybrid</t>
  </si>
  <si>
    <t>Allotted</t>
  </si>
  <si>
    <t>Planted</t>
  </si>
  <si>
    <t>Demo app Submitted (Y/N)</t>
  </si>
  <si>
    <t>Visited by ABM/RBM
(Y/N)</t>
  </si>
  <si>
    <t>% Recovery</t>
  </si>
  <si>
    <t>Plant Canopy / vine vigour</t>
  </si>
  <si>
    <t>Earliness</t>
  </si>
  <si>
    <t>Disease Tolerance</t>
  </si>
  <si>
    <t>Pest tolerance</t>
  </si>
  <si>
    <t>LCV tolerance</t>
  </si>
  <si>
    <t>Longivity</t>
  </si>
  <si>
    <t>Mandi acceptance</t>
  </si>
  <si>
    <t>Remarks of the Region on the OFD/Demo Hybrid Aug Observations</t>
  </si>
  <si>
    <t>Farmer Feedback from the region</t>
  </si>
  <si>
    <t>Observations to be collected in the month Of Dec</t>
  </si>
  <si>
    <t>Who will collect the observation</t>
  </si>
  <si>
    <t>Remark</t>
  </si>
  <si>
    <t>Akoal</t>
  </si>
  <si>
    <t>Yes</t>
  </si>
  <si>
    <t>4 harvesing done, tolerance is good</t>
  </si>
  <si>
    <t>TM</t>
  </si>
  <si>
    <t>NUTAN</t>
  </si>
  <si>
    <t>Good fruit color, avg in canopy, length reduce after 3-4 harvesting</t>
  </si>
  <si>
    <t>CPV 49</t>
  </si>
  <si>
    <t>Avg longivity, Good pod color than check, mundi acceptance is good</t>
  </si>
  <si>
    <t>DOLICHOSE</t>
  </si>
  <si>
    <t>svm 51</t>
  </si>
  <si>
    <t>Excellent fruit quality, farmer are satisfied</t>
  </si>
  <si>
    <t>Bushi plant, good fruit color</t>
  </si>
  <si>
    <t>Cut leaves,35 harvesting done, easy harvesting, tolerance for YVMV</t>
  </si>
  <si>
    <t xml:space="preserve">Bittter Gourd </t>
  </si>
  <si>
    <t>SAAHI</t>
  </si>
  <si>
    <t>Very good fruit size and color, avg in tolerance, mandi acceptance is good, DM tolerance avg, Spines Sharp &amp; Attractive , Internode distance large.</t>
  </si>
  <si>
    <t>Farmer Satisfied with Saahi</t>
  </si>
  <si>
    <t>All plots are End</t>
  </si>
  <si>
    <t>farmer happy with 285 performance aggainst virus tolerance till date plots are fresh ,All plots are done 3-4 picking yet to check red quality, Bacterial Blight Tolerance Good , Fruits are not bending.</t>
  </si>
  <si>
    <t>Mites Tolerance week</t>
  </si>
  <si>
    <t xml:space="preserve">Need to check red Quality </t>
  </si>
  <si>
    <t>Bushi plant, good fruit color, Internod distance , Broad leaf , mites attack heavy , fruit weight medium</t>
  </si>
  <si>
    <t>For not Satisfied</t>
  </si>
  <si>
    <t>Cut leaves, 65 harvesting done, easy harvesting, tolerance for YVMV, fruit weight good, mites &amp; Jassid tolerance Good.</t>
  </si>
  <si>
    <t>Farmer demand for 319 Seed</t>
  </si>
  <si>
    <t>Good sucking pest tolerance, fruit length reduce after 3 harvesting, Bacterial Blight tolerance week , Fruit weight very Good , Easy to picking .</t>
  </si>
  <si>
    <t>Farmer satisfied with Nutan</t>
  </si>
  <si>
    <t>Till date all plots are Good condition</t>
  </si>
  <si>
    <t>Onino</t>
  </si>
  <si>
    <t>ROHIT</t>
  </si>
  <si>
    <t>Transplanting Done</t>
  </si>
  <si>
    <t>LOHIT</t>
  </si>
  <si>
    <t>Nagar</t>
  </si>
  <si>
    <t xml:space="preserve">size medium, but DM,PM more than nitika , spiny blunt </t>
  </si>
  <si>
    <t xml:space="preserve">not like </t>
  </si>
  <si>
    <t>TM,MDO</t>
  </si>
  <si>
    <t>Harvested good color and uniformality</t>
  </si>
  <si>
    <t>like</t>
  </si>
  <si>
    <t>yes</t>
  </si>
  <si>
    <t>yeild less than dhurav [novel] , lenth good, desise tolrance as compire chek , long shipping ability ,</t>
  </si>
  <si>
    <t>Sweet corn</t>
  </si>
  <si>
    <t>Sweet Parl</t>
  </si>
  <si>
    <t xml:space="preserve">Cob Size small ,grain line &amp; seed not uniform compire to CP , Mithas, Golden Cob ,grain color less than chek </t>
  </si>
  <si>
    <t>Poor germination almost 60% fail</t>
  </si>
  <si>
    <t xml:space="preserve">Harvested good color and uniformality,self life good compaire Rohit </t>
  </si>
  <si>
    <t>Chilly virus/lcv tolrance good than teja4, but fruit size 7 to 8 cm , pungent , semi erect ,Good sucking pest tolerance, fruit length reduce after 3 harvesting</t>
  </si>
  <si>
    <t>So so</t>
  </si>
  <si>
    <t xml:space="preserve">8pkt plant damege becouse not avaliable MDO man power then not serching farmer properly </t>
  </si>
  <si>
    <t>fruit quality good , internal nod more than radhika , 29 nov till not present YVMV .</t>
  </si>
  <si>
    <t>CPV 38</t>
  </si>
  <si>
    <t>color not like farmer compare to UV 5, but pouds self life very good .</t>
  </si>
  <si>
    <t>Phule samrth</t>
  </si>
  <si>
    <t>Growing satge need to take 30-40 day more to maturity, storege quality as compaire rainy hybride good, but color less than rohit ,EXPL,</t>
  </si>
  <si>
    <t>Bhima super</t>
  </si>
  <si>
    <t xml:space="preserve">Growing satge need to take 30-40 day more to maturity,  </t>
  </si>
  <si>
    <t>AFDR</t>
  </si>
  <si>
    <t>Growing satge need to take 30-40 day more to maturity,onion color Dark red ,early , bulb size medi</t>
  </si>
  <si>
    <t>heavy rain fall than germainition poor , plot damage etc.</t>
  </si>
  <si>
    <t xml:space="preserve">sum plots  flowering &amp; fruiting  stage good fruit colors &amp; shining / good fruit lod / good fruit uniformity/Good yield sum picking (3 to 4 Picking till date) //Seen the little more male flowers / fruit Seeds loose than other hybrid not compact /Suitable in Market </t>
  </si>
  <si>
    <t>Chilly thik chek teja 4,pungent , semi uprate plant habit ,Good fruit color, avg in canopy, length reduce after 3-4 harvesting</t>
  </si>
  <si>
    <t>VNR 286</t>
  </si>
  <si>
    <t>Growing stage</t>
  </si>
  <si>
    <t>CPV 72</t>
  </si>
  <si>
    <t>Good fruit color, late than check 3-4 days, Poor longivity</t>
  </si>
  <si>
    <t xml:space="preserve">Good vine vegor, Late than competition, </t>
  </si>
  <si>
    <t>Grwoing stage</t>
  </si>
  <si>
    <t>2 pkt due to heavy rain</t>
  </si>
  <si>
    <t>Nursery stage</t>
  </si>
  <si>
    <t xml:space="preserve">Nursery and growing stage </t>
  </si>
  <si>
    <t>Return To PD Department</t>
  </si>
  <si>
    <t>CU 2</t>
  </si>
  <si>
    <t>Smlla fruit size, bulging fruit, Poor performance against check</t>
  </si>
  <si>
    <t>Growing satge need to take 30-40 day more to maturity</t>
  </si>
  <si>
    <t>nursery stage</t>
  </si>
  <si>
    <t>Farmer like Cornsize &amp; Color,sweetness &amp; High yield due to double cob formation.Prefer by vendors. Vigourous &amp; uniform plant,attractive golden yellow color cobs,double cobs,High yield &amp; sweetness is more then competiotrs</t>
  </si>
  <si>
    <t>High canopy, vegetative growth is fast, earliness 1st harvesting 52 DAS, DM toleance is avg. high fruit seeting.virus affected plant seen in plot 5 to 10 % plants</t>
  </si>
  <si>
    <t xml:space="preserve">seeting is good </t>
  </si>
  <si>
    <t>virus seen, earliness</t>
  </si>
  <si>
    <t>two harvesting done, Avg in DM tolerance,fruit cour is green, Male flower are more in plot.Canopy is more</t>
  </si>
  <si>
    <t>good in fruit color and male flwer is more</t>
  </si>
  <si>
    <t>two harvesting done, fruit setting is vry good, Mandi acceptance is more</t>
  </si>
  <si>
    <t>No streight fruit, DG color,</t>
  </si>
  <si>
    <t>8 days before transplanted and early plot obervation is fruit colour is green. Pest tolerance is more than check PM is not seen in 285 but seen in check</t>
  </si>
  <si>
    <t>Large fruit seeting than check, tolerance is good</t>
  </si>
  <si>
    <t>Just transplanted in field</t>
  </si>
  <si>
    <t>attractive colour, Earliness 1 st harvesting 43 DAS, Mandi acceptance is more in sangli and kolhapur district, DM PM tolerance less than check</t>
  </si>
  <si>
    <t>Earliness,high fruit setting</t>
  </si>
  <si>
    <t>Earliness, DM attack</t>
  </si>
  <si>
    <t xml:space="preserve">coloer,lenth, size,shape good ,PM&amp; DM tolrance less than Chek but ridges are not good less acceptance by local vendor, </t>
  </si>
  <si>
    <t>Not good in fruit and Ridges quality</t>
  </si>
  <si>
    <t>ridges having less qualityand riges get damaged in transportation</t>
  </si>
  <si>
    <t>1 st harvesting done 53 DAS, Good vegetative good,fruit lengh,shape are good,PM tolerance is avg</t>
  </si>
  <si>
    <t>good fruit ulity and plot shoud stand long time</t>
  </si>
  <si>
    <t>Ridges quality is not good, DM attack , fruit lenfth is good</t>
  </si>
  <si>
    <t>seetness,double cob seeting</t>
  </si>
  <si>
    <t>cob ize is large,garins colour is good</t>
  </si>
  <si>
    <t>very less germination</t>
  </si>
  <si>
    <t>Head Quater Name</t>
  </si>
  <si>
    <t>TGT</t>
  </si>
  <si>
    <t>Coll</t>
  </si>
  <si>
    <t>VC-AHMEDNAGAR</t>
  </si>
  <si>
    <t>VC-AKOLA</t>
  </si>
  <si>
    <t>VC-JALGAON</t>
  </si>
  <si>
    <t>VC-NAGPUR</t>
  </si>
  <si>
    <t>VC-NASHIK</t>
  </si>
  <si>
    <t>VC-SANGLI</t>
  </si>
  <si>
    <t>NASHIK</t>
  </si>
  <si>
    <t>March</t>
  </si>
  <si>
    <t>Dec</t>
  </si>
  <si>
    <t>Nov</t>
  </si>
  <si>
    <t>Jan</t>
  </si>
  <si>
    <t>Feb</t>
  </si>
  <si>
    <t>Q1</t>
  </si>
  <si>
    <t>Q4</t>
  </si>
  <si>
    <t>Q3</t>
  </si>
  <si>
    <t>Q2</t>
  </si>
  <si>
    <t>Total Region</t>
  </si>
  <si>
    <t>%</t>
  </si>
  <si>
    <t>Territiry</t>
  </si>
  <si>
    <t>Product 1</t>
  </si>
  <si>
    <t>Product 2</t>
  </si>
  <si>
    <t>Rajani</t>
  </si>
  <si>
    <t>Nutan</t>
  </si>
  <si>
    <t>Product 3</t>
  </si>
  <si>
    <t>nandita</t>
  </si>
  <si>
    <t>Onion</t>
  </si>
  <si>
    <t>Saahi</t>
  </si>
  <si>
    <t xml:space="preserve">Nutan </t>
  </si>
  <si>
    <t>haruna</t>
  </si>
  <si>
    <t>Rajnai</t>
  </si>
  <si>
    <t>Retailer Crop Tour</t>
  </si>
  <si>
    <t>New Retialer additon 1</t>
  </si>
  <si>
    <t>New Retialer additon 2</t>
  </si>
  <si>
    <t>New Retialer additon 3</t>
  </si>
  <si>
    <t>New Retialer additon 4</t>
  </si>
  <si>
    <t>New Retialer additon 5</t>
  </si>
  <si>
    <t>New Retialer additon 6</t>
  </si>
  <si>
    <t>New Retialer additon 7</t>
  </si>
  <si>
    <t>New Retialer additon 8</t>
  </si>
  <si>
    <t>New Retialer additon 9</t>
  </si>
  <si>
    <t>New Retialer additon 10</t>
  </si>
  <si>
    <t>Total business achive from new retialer</t>
  </si>
  <si>
    <t>business in lakh</t>
  </si>
  <si>
    <t>HQ</t>
  </si>
  <si>
    <t>Total</t>
  </si>
  <si>
    <t>Sum of TOT_Tgt_val</t>
  </si>
  <si>
    <t>Sum of TOT_Ach_val</t>
  </si>
  <si>
    <t>Ahmednagar</t>
  </si>
  <si>
    <t>Akola</t>
  </si>
  <si>
    <t>Sum of H1 TGT Val</t>
  </si>
  <si>
    <t>Sum of H2 TGT Val</t>
  </si>
  <si>
    <t>% ach</t>
  </si>
  <si>
    <t>Return</t>
  </si>
  <si>
    <t xml:space="preserve">Total </t>
  </si>
  <si>
    <t>Sum of Allotted</t>
  </si>
  <si>
    <t>Sum of Planted</t>
  </si>
  <si>
    <t>Q</t>
  </si>
  <si>
    <t>Actual Activity done</t>
  </si>
  <si>
    <t>Activity wise Famer cover</t>
  </si>
  <si>
    <t>Sum of Presowing meeting</t>
  </si>
  <si>
    <t>Sum of FD</t>
  </si>
  <si>
    <t>Sum of Testimonial</t>
  </si>
  <si>
    <t>Sum of Fruit display no retailer</t>
  </si>
  <si>
    <t>Sum of Mandi Meeting</t>
  </si>
  <si>
    <t>Sum of OFD/Plot Visit &amp; Observation</t>
  </si>
  <si>
    <t>Sum of Nursery/Tred Visist</t>
  </si>
  <si>
    <t>Sum of Activity Total</t>
  </si>
  <si>
    <t>Sum of Presowing meeting2</t>
  </si>
  <si>
    <t>Sum of FD2</t>
  </si>
  <si>
    <t>Sum of Testimonial2</t>
  </si>
  <si>
    <t>Sum of Fruit display no retailer2</t>
  </si>
  <si>
    <t>Sum of Mandi Meeting2</t>
  </si>
  <si>
    <t>Sum of OFD/Plot Visit &amp; Observation2</t>
  </si>
  <si>
    <t>Sum of Nursery/Tred Visist2</t>
  </si>
  <si>
    <t>Sum of One to one contact</t>
  </si>
  <si>
    <t>Sum of FC Total</t>
  </si>
  <si>
    <t>Activity Plan</t>
  </si>
  <si>
    <t>No of Mdo</t>
  </si>
  <si>
    <t>PDA</t>
  </si>
  <si>
    <t>Other act</t>
  </si>
  <si>
    <t>Activity achivment %</t>
  </si>
  <si>
    <t>MH</t>
  </si>
  <si>
    <t>ATP</t>
  </si>
  <si>
    <t>TE Bills</t>
  </si>
  <si>
    <t>ATP Received on time</t>
  </si>
  <si>
    <t>Submit 5 each month</t>
  </si>
  <si>
    <t>Sum of H1 Ach val</t>
  </si>
  <si>
    <t>Sum of H2  Ach val</t>
  </si>
  <si>
    <t xml:space="preserve">Logic </t>
  </si>
  <si>
    <t>Other Act</t>
  </si>
  <si>
    <t>Month</t>
  </si>
  <si>
    <t>Sr. no</t>
  </si>
  <si>
    <t>No month</t>
  </si>
  <si>
    <t xml:space="preserve">TGT </t>
  </si>
  <si>
    <t>Rupesh kamble</t>
  </si>
  <si>
    <t>ANIL GAWAI</t>
  </si>
  <si>
    <t>DHIRAJ NIKHALJE</t>
  </si>
  <si>
    <t>Deepak Patil</t>
  </si>
  <si>
    <t>Sagar patil Palghar</t>
  </si>
  <si>
    <t>TC</t>
  </si>
  <si>
    <t>FM</t>
  </si>
  <si>
    <t>FD</t>
  </si>
  <si>
    <t>Activity</t>
  </si>
  <si>
    <t>SC/TC</t>
  </si>
  <si>
    <t>Team campigen</t>
  </si>
  <si>
    <t>SC</t>
  </si>
  <si>
    <t>Safari campigen</t>
  </si>
  <si>
    <t>Product demostration acitivyt</t>
  </si>
  <si>
    <t>Farmer Meeting</t>
  </si>
  <si>
    <t>Fruit Display</t>
  </si>
  <si>
    <t>Wagh Ksk</t>
  </si>
  <si>
    <t>Vairagi Ksk</t>
  </si>
  <si>
    <t>Gargi Ksk</t>
  </si>
  <si>
    <t>Sai Ksk</t>
  </si>
  <si>
    <t>Sahyadri Agro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</si>
</sst>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Palatino Linotype"/>
      <family val="1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" fontId="8" fillId="0" borderId="1" xfId="2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9" fillId="3" borderId="1" xfId="0" applyFont="1" applyFill="1" applyBorder="1" applyAlignment="1">
      <alignment vertical="center"/>
    </xf>
    <xf numFmtId="16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" fontId="9" fillId="3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12" fillId="0" borderId="1" xfId="0" applyNumberFormat="1" applyFont="1" applyBorder="1" applyAlignment="1"/>
    <xf numFmtId="1" fontId="11" fillId="0" borderId="1" xfId="0" applyNumberFormat="1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/>
    <xf numFmtId="1" fontId="0" fillId="0" borderId="1" xfId="0" applyNumberFormat="1" applyBorder="1" applyAlignment="1">
      <alignment horizontal="center"/>
    </xf>
    <xf numFmtId="9" fontId="11" fillId="0" borderId="1" xfId="1" applyFon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" fontId="1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3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center" vertical="center"/>
    </xf>
    <xf numFmtId="1" fontId="16" fillId="9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/>
    </xf>
    <xf numFmtId="1" fontId="13" fillId="10" borderId="1" xfId="0" applyNumberFormat="1" applyFont="1" applyFill="1" applyBorder="1" applyAlignment="1">
      <alignment horizontal="center" vertical="center"/>
    </xf>
    <xf numFmtId="9" fontId="13" fillId="11" borderId="1" xfId="1" applyFont="1" applyFill="1" applyBorder="1"/>
    <xf numFmtId="9" fontId="0" fillId="9" borderId="1" xfId="1" applyFont="1" applyFill="1" applyBorder="1" applyAlignment="1">
      <alignment horizontal="center" vertical="center"/>
    </xf>
    <xf numFmtId="9" fontId="0" fillId="11" borderId="1" xfId="1" applyFont="1" applyFill="1" applyBorder="1" applyAlignment="1">
      <alignment horizontal="center" vertical="center"/>
    </xf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1" fontId="2" fillId="0" borderId="13" xfId="0" applyNumberFormat="1" applyFont="1" applyBorder="1" applyAlignment="1">
      <alignment horizontal="center" vertical="center"/>
    </xf>
    <xf numFmtId="9" fontId="2" fillId="0" borderId="13" xfId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left"/>
    </xf>
    <xf numFmtId="9" fontId="0" fillId="0" borderId="2" xfId="1" applyFont="1" applyBorder="1" applyAlignment="1">
      <alignment horizontal="center" vertical="center"/>
    </xf>
    <xf numFmtId="9" fontId="0" fillId="11" borderId="2" xfId="1" applyFont="1" applyFill="1" applyBorder="1" applyAlignment="1">
      <alignment horizontal="center" vertical="center"/>
    </xf>
    <xf numFmtId="9" fontId="2" fillId="11" borderId="14" xfId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4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" fontId="0" fillId="12" borderId="0" xfId="0" applyNumberFormat="1" applyFill="1" applyAlignment="1">
      <alignment horizontal="left"/>
    </xf>
    <xf numFmtId="9" fontId="0" fillId="12" borderId="0" xfId="1" applyFont="1" applyFill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14" fillId="0" borderId="1" xfId="0" pivotButton="1" applyFont="1" applyBorder="1" applyAlignment="1">
      <alignment vertical="center" wrapText="1"/>
    </xf>
    <xf numFmtId="0" fontId="14" fillId="0" borderId="1" xfId="0" pivotButton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2" fillId="12" borderId="1" xfId="0" applyFont="1" applyFill="1" applyBorder="1" applyAlignment="1"/>
    <xf numFmtId="0" fontId="2" fillId="12" borderId="1" xfId="0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9" fontId="2" fillId="12" borderId="1" xfId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14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/>
    </xf>
    <xf numFmtId="9" fontId="2" fillId="15" borderId="0" xfId="1" applyFont="1" applyFill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2" fillId="8" borderId="1" xfId="0" applyFont="1" applyFill="1" applyBorder="1" applyAlignment="1"/>
    <xf numFmtId="0" fontId="0" fillId="8" borderId="1" xfId="0" applyFill="1" applyBorder="1" applyAlignment="1">
      <alignment vertical="center"/>
    </xf>
    <xf numFmtId="9" fontId="2" fillId="8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14" borderId="1" xfId="0" applyFill="1" applyBorder="1"/>
    <xf numFmtId="0" fontId="2" fillId="14" borderId="1" xfId="0" applyFont="1" applyFill="1" applyBorder="1" applyAlignment="1"/>
    <xf numFmtId="0" fontId="2" fillId="14" borderId="1" xfId="0" applyFont="1" applyFill="1" applyBorder="1" applyAlignment="1">
      <alignment horizontal="center"/>
    </xf>
    <xf numFmtId="0" fontId="2" fillId="14" borderId="1" xfId="0" applyNumberFormat="1" applyFont="1" applyFill="1" applyBorder="1" applyAlignment="1">
      <alignment horizontal="center" vertical="center"/>
    </xf>
    <xf numFmtId="9" fontId="2" fillId="14" borderId="1" xfId="1" applyFont="1" applyFill="1" applyBorder="1" applyAlignment="1">
      <alignment horizontal="center" vertical="center"/>
    </xf>
    <xf numFmtId="9" fontId="13" fillId="11" borderId="1" xfId="1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7" borderId="1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9" fontId="2" fillId="0" borderId="1" xfId="1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2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/>
    </xf>
    <xf numFmtId="1" fontId="12" fillId="0" borderId="1" xfId="0" applyNumberFormat="1" applyFont="1" applyBorder="1" applyAlignme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6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0" xfId="0" applyFont="1"/>
    <xf numFmtId="0" fontId="0" fillId="6" borderId="1" xfId="0" applyFill="1" applyBorder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1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left"/>
    </xf>
    <xf numFmtId="0" fontId="2" fillId="13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5 2" xfId="2"/>
    <cellStyle name="Percent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CH1693"/>
  <sheetViews>
    <sheetView zoomScale="98" zoomScaleNormal="98" workbookViewId="0">
      <selection activeCell="A2" sqref="A2:XFD2"/>
    </sheetView>
  </sheetViews>
  <sheetFormatPr defaultRowHeight="15"/>
  <cols>
    <col min="2" max="2" width="14" bestFit="1" customWidth="1"/>
    <col min="3" max="4" width="9.140625" customWidth="1"/>
    <col min="5" max="5" width="9.140625" style="38" customWidth="1"/>
    <col min="6" max="6" width="9.140625" customWidth="1"/>
    <col min="7" max="7" width="9.140625" style="38" customWidth="1"/>
    <col min="8" max="8" width="9.140625" style="1" customWidth="1"/>
    <col min="10" max="10" width="9.140625" customWidth="1"/>
    <col min="83" max="86" width="9.140625" style="1"/>
  </cols>
  <sheetData>
    <row r="1" spans="1:82">
      <c r="A1">
        <v>100000</v>
      </c>
    </row>
    <row r="2" spans="1:82" s="47" customFormat="1" ht="47.25">
      <c r="B2" s="52" t="s">
        <v>19</v>
      </c>
      <c r="C2" s="53" t="s">
        <v>197</v>
      </c>
      <c r="D2" s="53" t="s">
        <v>234</v>
      </c>
      <c r="E2" s="53" t="s">
        <v>199</v>
      </c>
      <c r="F2" s="77" t="s">
        <v>198</v>
      </c>
      <c r="G2" s="77" t="s">
        <v>235</v>
      </c>
      <c r="H2" s="77" t="s">
        <v>199</v>
      </c>
      <c r="I2" s="53" t="s">
        <v>193</v>
      </c>
      <c r="J2" s="53" t="s">
        <v>194</v>
      </c>
      <c r="K2" s="53" t="s">
        <v>199</v>
      </c>
    </row>
    <row r="3" spans="1:82" ht="15.75" hidden="1">
      <c r="B3" s="49" t="s">
        <v>195</v>
      </c>
      <c r="C3" s="50">
        <v>80.270499999999998</v>
      </c>
      <c r="D3" s="50">
        <v>57.675262500000002</v>
      </c>
      <c r="E3" s="118">
        <f t="shared" ref="E3:E9" si="0">D3/C3</f>
        <v>0.71851131486660735</v>
      </c>
      <c r="F3" s="50">
        <v>37.33325</v>
      </c>
      <c r="G3" s="50">
        <v>52.025537499999999</v>
      </c>
      <c r="H3" s="118">
        <f t="shared" ref="H3:H9" si="1">G3/F3</f>
        <v>1.3935442936256555</v>
      </c>
      <c r="I3" s="50">
        <v>117.60375000000001</v>
      </c>
      <c r="J3" s="51">
        <v>109.7008</v>
      </c>
      <c r="K3" s="56">
        <f>J3/I3</f>
        <v>0.93280018706886469</v>
      </c>
      <c r="AQ3" s="1"/>
      <c r="AR3" s="1"/>
      <c r="AS3" s="1"/>
      <c r="AT3" s="1"/>
      <c r="CA3" s="1"/>
      <c r="CB3" s="1"/>
      <c r="CC3" s="1"/>
      <c r="CD3" s="1"/>
    </row>
    <row r="4" spans="1:82" ht="15.75" hidden="1">
      <c r="B4" s="49" t="s">
        <v>196</v>
      </c>
      <c r="C4" s="50">
        <v>235.336375</v>
      </c>
      <c r="D4" s="50">
        <v>138.76976250000001</v>
      </c>
      <c r="E4" s="118">
        <f t="shared" si="0"/>
        <v>0.58966559037037947</v>
      </c>
      <c r="F4" s="50">
        <v>59.10275</v>
      </c>
      <c r="G4" s="50">
        <v>36.641212500000002</v>
      </c>
      <c r="H4" s="118">
        <f t="shared" si="1"/>
        <v>0.61995782768145313</v>
      </c>
      <c r="I4" s="50">
        <v>294.43912499999999</v>
      </c>
      <c r="J4" s="50">
        <v>175.41097500000001</v>
      </c>
      <c r="K4" s="56">
        <f t="shared" ref="K4:K9" si="2">J4/I4</f>
        <v>0.59574614956487193</v>
      </c>
      <c r="M4" t="s">
        <v>236</v>
      </c>
      <c r="AQ4" s="1"/>
      <c r="AR4" s="1"/>
      <c r="AS4" s="1"/>
      <c r="AT4" s="1"/>
      <c r="CA4" s="1"/>
      <c r="CB4" s="1"/>
      <c r="CC4" s="1"/>
      <c r="CD4" s="1"/>
    </row>
    <row r="5" spans="1:82" ht="15.75" hidden="1">
      <c r="B5" s="49" t="s">
        <v>5</v>
      </c>
      <c r="C5" s="50">
        <v>160.953</v>
      </c>
      <c r="D5" s="50">
        <v>65.730774999999994</v>
      </c>
      <c r="E5" s="118">
        <f t="shared" si="0"/>
        <v>0.40838490118233267</v>
      </c>
      <c r="F5" s="50">
        <v>9.9245000000000001</v>
      </c>
      <c r="G5" s="50">
        <v>12.854775</v>
      </c>
      <c r="H5" s="118">
        <f t="shared" si="1"/>
        <v>1.2952566879943574</v>
      </c>
      <c r="I5" s="50">
        <v>170.8775</v>
      </c>
      <c r="J5" s="50">
        <v>78.585549999999998</v>
      </c>
      <c r="K5" s="56">
        <f t="shared" si="2"/>
        <v>0.45989407616567424</v>
      </c>
      <c r="AQ5" s="1"/>
      <c r="AR5" s="1"/>
      <c r="AS5" s="1"/>
      <c r="AT5" s="1"/>
      <c r="CA5" s="1"/>
      <c r="CB5" s="1"/>
      <c r="CC5" s="1"/>
      <c r="CD5" s="1"/>
    </row>
    <row r="6" spans="1:82" ht="15.75" hidden="1">
      <c r="B6" s="49" t="s">
        <v>3</v>
      </c>
      <c r="C6" s="50">
        <v>355.49574999999999</v>
      </c>
      <c r="D6" s="50">
        <v>250.45966250000001</v>
      </c>
      <c r="E6" s="118">
        <f t="shared" si="0"/>
        <v>0.70453630598959349</v>
      </c>
      <c r="F6" s="50">
        <v>106.15600000000001</v>
      </c>
      <c r="G6" s="50">
        <v>78.490812500000004</v>
      </c>
      <c r="H6" s="118">
        <f t="shared" si="1"/>
        <v>0.73939120256980295</v>
      </c>
      <c r="I6" s="50">
        <v>461.65174999999999</v>
      </c>
      <c r="J6" s="50">
        <v>328.95047499999998</v>
      </c>
      <c r="K6" s="56">
        <f t="shared" si="2"/>
        <v>0.71255112755448236</v>
      </c>
      <c r="AQ6" s="1"/>
      <c r="AR6" s="1"/>
      <c r="AS6" s="1"/>
      <c r="AT6" s="1"/>
      <c r="CA6" s="1"/>
      <c r="CB6" s="1"/>
      <c r="CC6" s="1"/>
      <c r="CD6" s="1"/>
    </row>
    <row r="7" spans="1:82" ht="15.75">
      <c r="B7" s="49" t="s">
        <v>1</v>
      </c>
      <c r="C7" s="50">
        <v>131.8107</v>
      </c>
      <c r="D7" s="50">
        <v>51.338262499999999</v>
      </c>
      <c r="E7" s="118">
        <f t="shared" si="0"/>
        <v>0.38948478765380962</v>
      </c>
      <c r="F7" s="50">
        <v>134.16650000000001</v>
      </c>
      <c r="G7" s="50">
        <v>74.893612500000003</v>
      </c>
      <c r="H7" s="118">
        <f t="shared" si="1"/>
        <v>0.55821395430304876</v>
      </c>
      <c r="I7" s="50">
        <v>265.97719999999998</v>
      </c>
      <c r="J7" s="50">
        <v>126.231875</v>
      </c>
      <c r="K7" s="56">
        <f t="shared" si="2"/>
        <v>0.47459660076126831</v>
      </c>
      <c r="AQ7" s="1"/>
      <c r="AR7" s="1"/>
      <c r="AS7" s="1"/>
      <c r="AT7" s="1"/>
      <c r="CA7" s="1"/>
      <c r="CB7" s="1"/>
      <c r="CC7" s="1"/>
      <c r="CD7" s="1"/>
    </row>
    <row r="8" spans="1:82" ht="15.75" hidden="1">
      <c r="B8" s="49" t="s">
        <v>2</v>
      </c>
      <c r="C8" s="50">
        <v>137.91300000000001</v>
      </c>
      <c r="D8" s="50">
        <v>70.263387499999993</v>
      </c>
      <c r="E8" s="118">
        <f t="shared" si="0"/>
        <v>0.50947617338466999</v>
      </c>
      <c r="F8" s="50">
        <v>82.361500000000007</v>
      </c>
      <c r="G8" s="50">
        <v>60.578175000000002</v>
      </c>
      <c r="H8" s="118">
        <f t="shared" si="1"/>
        <v>0.73551568390570832</v>
      </c>
      <c r="I8" s="50">
        <v>220.27449999999999</v>
      </c>
      <c r="J8" s="50">
        <v>130.84156250000001</v>
      </c>
      <c r="K8" s="56">
        <f t="shared" si="2"/>
        <v>0.59399323344281796</v>
      </c>
      <c r="AQ8" s="1"/>
      <c r="AR8" s="1"/>
      <c r="AS8" s="1"/>
      <c r="AT8" s="1"/>
      <c r="CA8" s="1"/>
      <c r="CB8" s="1"/>
      <c r="CC8" s="1"/>
      <c r="CD8" s="1"/>
    </row>
    <row r="9" spans="1:82" ht="15.75" hidden="1">
      <c r="B9" s="54" t="s">
        <v>18</v>
      </c>
      <c r="C9" s="55">
        <v>1101.779325</v>
      </c>
      <c r="D9" s="55">
        <v>634.23711249999997</v>
      </c>
      <c r="E9" s="118">
        <f t="shared" si="0"/>
        <v>0.57564804322317442</v>
      </c>
      <c r="F9" s="55">
        <v>429.04450000000003</v>
      </c>
      <c r="G9" s="55">
        <v>315.48412500000001</v>
      </c>
      <c r="H9" s="118">
        <f t="shared" si="1"/>
        <v>0.73531795652898468</v>
      </c>
      <c r="I9" s="55">
        <v>1530.8238249999999</v>
      </c>
      <c r="J9" s="55">
        <v>949.72123750000003</v>
      </c>
      <c r="K9" s="56">
        <f t="shared" si="2"/>
        <v>0.62039878266200887</v>
      </c>
      <c r="AQ9" s="1"/>
      <c r="AR9" s="1"/>
      <c r="AS9" s="1"/>
      <c r="AT9" s="1"/>
      <c r="CA9" s="1"/>
      <c r="CB9" s="1"/>
      <c r="CC9" s="1"/>
      <c r="CD9" s="1"/>
    </row>
    <row r="10" spans="1:82">
      <c r="AQ10" s="1"/>
      <c r="AR10" s="1"/>
      <c r="AS10" s="1"/>
      <c r="AT10" s="1"/>
      <c r="CA10" s="1"/>
      <c r="CB10" s="1"/>
      <c r="CC10" s="1"/>
      <c r="CD10" s="1"/>
    </row>
    <row r="11" spans="1:82">
      <c r="AQ11" s="1"/>
      <c r="AR11" s="1"/>
      <c r="AS11" s="1"/>
      <c r="AT11" s="1"/>
      <c r="CA11" s="1"/>
      <c r="CB11" s="1"/>
      <c r="CC11" s="1"/>
      <c r="CD11" s="1"/>
    </row>
    <row r="12" spans="1:82">
      <c r="AQ12" s="1"/>
      <c r="AR12" s="1"/>
      <c r="AS12" s="1"/>
      <c r="AT12" s="1"/>
      <c r="CA12" s="1"/>
      <c r="CB12" s="1"/>
      <c r="CC12" s="1"/>
      <c r="CD12" s="1"/>
    </row>
    <row r="13" spans="1:82">
      <c r="AQ13" s="1"/>
      <c r="AR13" s="1"/>
      <c r="AS13" s="1"/>
      <c r="AT13" s="1"/>
      <c r="CA13" s="1"/>
      <c r="CB13" s="1"/>
      <c r="CC13" s="1"/>
      <c r="CD13" s="1"/>
    </row>
    <row r="14" spans="1:82">
      <c r="AQ14" s="1"/>
      <c r="AR14" s="1"/>
      <c r="AS14" s="1"/>
      <c r="AT14" s="1"/>
      <c r="CA14" s="1"/>
      <c r="CB14" s="1"/>
      <c r="CC14" s="1"/>
      <c r="CD14" s="1"/>
    </row>
    <row r="15" spans="1:82">
      <c r="AQ15" s="1"/>
      <c r="AR15" s="1"/>
      <c r="AS15" s="1"/>
      <c r="AT15" s="1"/>
      <c r="CA15" s="1"/>
      <c r="CB15" s="1"/>
      <c r="CC15" s="1"/>
      <c r="CD15" s="1"/>
    </row>
    <row r="16" spans="1:82">
      <c r="AQ16" s="1"/>
      <c r="AR16" s="1"/>
      <c r="AS16" s="1"/>
      <c r="AT16" s="1"/>
      <c r="CA16" s="1"/>
      <c r="CB16" s="1"/>
      <c r="CC16" s="1"/>
      <c r="CD16" s="1"/>
    </row>
    <row r="17" spans="43:82">
      <c r="AQ17" s="1"/>
      <c r="AR17" s="1"/>
      <c r="AS17" s="1"/>
      <c r="AT17" s="1"/>
      <c r="CA17" s="1"/>
      <c r="CB17" s="1"/>
      <c r="CC17" s="1"/>
      <c r="CD17" s="1"/>
    </row>
    <row r="18" spans="43:82">
      <c r="AQ18" s="1"/>
      <c r="AR18" s="1"/>
      <c r="AS18" s="1"/>
      <c r="AT18" s="1"/>
      <c r="CA18" s="1"/>
      <c r="CB18" s="1"/>
      <c r="CC18" s="1"/>
      <c r="CD18" s="1"/>
    </row>
    <row r="19" spans="43:82">
      <c r="AQ19" s="1"/>
      <c r="AR19" s="1"/>
      <c r="AS19" s="1"/>
      <c r="AT19" s="1"/>
      <c r="CA19" s="1"/>
      <c r="CB19" s="1"/>
      <c r="CC19" s="1"/>
      <c r="CD19" s="1"/>
    </row>
    <row r="20" spans="43:82">
      <c r="AQ20" s="1"/>
      <c r="AR20" s="1"/>
      <c r="AS20" s="1"/>
      <c r="AT20" s="1"/>
      <c r="CA20" s="1"/>
      <c r="CB20" s="1"/>
      <c r="CC20" s="1"/>
      <c r="CD20" s="1"/>
    </row>
    <row r="21" spans="43:82">
      <c r="AQ21" s="1"/>
      <c r="AR21" s="1"/>
      <c r="AS21" s="1"/>
      <c r="AT21" s="1"/>
      <c r="CA21" s="1"/>
      <c r="CB21" s="1"/>
      <c r="CC21" s="1"/>
      <c r="CD21" s="1"/>
    </row>
    <row r="22" spans="43:82">
      <c r="AQ22" s="1"/>
      <c r="AR22" s="1"/>
      <c r="AS22" s="1"/>
      <c r="AT22" s="1"/>
      <c r="CA22" s="1"/>
      <c r="CB22" s="1"/>
      <c r="CC22" s="1"/>
      <c r="CD22" s="1"/>
    </row>
    <row r="23" spans="43:82">
      <c r="AQ23" s="1"/>
      <c r="AR23" s="1"/>
      <c r="AS23" s="1"/>
      <c r="AT23" s="1"/>
      <c r="CA23" s="1"/>
      <c r="CB23" s="1"/>
      <c r="CC23" s="1"/>
      <c r="CD23" s="1"/>
    </row>
    <row r="24" spans="43:82">
      <c r="AQ24" s="1"/>
      <c r="AR24" s="1"/>
      <c r="AS24" s="1"/>
      <c r="AT24" s="1"/>
      <c r="CA24" s="1"/>
      <c r="CB24" s="1"/>
      <c r="CC24" s="1"/>
      <c r="CD24" s="1"/>
    </row>
    <row r="25" spans="43:82">
      <c r="AQ25" s="1"/>
      <c r="AR25" s="1"/>
      <c r="AS25" s="1"/>
      <c r="AT25" s="1"/>
      <c r="CA25" s="1"/>
      <c r="CB25" s="1"/>
      <c r="CC25" s="1"/>
      <c r="CD25" s="1"/>
    </row>
    <row r="26" spans="43:82">
      <c r="AQ26" s="1"/>
      <c r="AR26" s="1"/>
      <c r="AS26" s="1"/>
      <c r="AT26" s="1"/>
      <c r="CA26" s="1"/>
      <c r="CB26" s="1"/>
      <c r="CC26" s="1"/>
      <c r="CD26" s="1"/>
    </row>
    <row r="27" spans="43:82">
      <c r="AQ27" s="1"/>
      <c r="AR27" s="1"/>
      <c r="AS27" s="1"/>
      <c r="AT27" s="1"/>
      <c r="CA27" s="1"/>
      <c r="CB27" s="1"/>
      <c r="CC27" s="1"/>
      <c r="CD27" s="1"/>
    </row>
    <row r="28" spans="43:82">
      <c r="AQ28" s="1"/>
      <c r="AR28" s="1"/>
      <c r="AS28" s="1"/>
      <c r="AT28" s="1"/>
      <c r="CA28" s="1"/>
      <c r="CB28" s="1"/>
      <c r="CC28" s="1"/>
      <c r="CD28" s="1"/>
    </row>
    <row r="29" spans="43:82">
      <c r="AQ29" s="1"/>
      <c r="AR29" s="1"/>
      <c r="AS29" s="1"/>
      <c r="AT29" s="1"/>
      <c r="CA29" s="1"/>
      <c r="CB29" s="1"/>
      <c r="CC29" s="1"/>
      <c r="CD29" s="1"/>
    </row>
    <row r="30" spans="43:82">
      <c r="AQ30" s="1"/>
      <c r="AR30" s="1"/>
      <c r="AS30" s="1"/>
      <c r="AT30" s="1"/>
      <c r="CA30" s="1"/>
      <c r="CB30" s="1"/>
      <c r="CC30" s="1"/>
      <c r="CD30" s="1"/>
    </row>
    <row r="31" spans="43:82">
      <c r="AQ31" s="1"/>
      <c r="AR31" s="1"/>
      <c r="AS31" s="1"/>
      <c r="AT31" s="1"/>
      <c r="CA31" s="1"/>
      <c r="CB31" s="1"/>
      <c r="CC31" s="1"/>
      <c r="CD31" s="1"/>
    </row>
    <row r="32" spans="43:82">
      <c r="AQ32" s="1"/>
      <c r="AR32" s="1"/>
      <c r="AS32" s="1"/>
      <c r="AT32" s="1"/>
      <c r="CA32" s="1"/>
      <c r="CB32" s="1"/>
      <c r="CC32" s="1"/>
      <c r="CD32" s="1"/>
    </row>
    <row r="33" spans="43:82">
      <c r="AQ33" s="1"/>
      <c r="AR33" s="1"/>
      <c r="AS33" s="1"/>
      <c r="AT33" s="1"/>
      <c r="CA33" s="1"/>
      <c r="CB33" s="1"/>
      <c r="CC33" s="1"/>
      <c r="CD33" s="1"/>
    </row>
    <row r="34" spans="43:82">
      <c r="AQ34" s="1"/>
      <c r="AR34" s="1"/>
      <c r="AS34" s="1"/>
      <c r="AT34" s="1"/>
      <c r="CA34" s="1"/>
      <c r="CB34" s="1"/>
      <c r="CC34" s="1"/>
      <c r="CD34" s="1"/>
    </row>
    <row r="35" spans="43:82">
      <c r="AQ35" s="1"/>
      <c r="AR35" s="1"/>
      <c r="AS35" s="1"/>
      <c r="AT35" s="1"/>
      <c r="CA35" s="1"/>
      <c r="CB35" s="1"/>
      <c r="CC35" s="1"/>
      <c r="CD35" s="1"/>
    </row>
    <row r="36" spans="43:82">
      <c r="AQ36" s="1"/>
      <c r="AR36" s="1"/>
      <c r="AS36" s="1"/>
      <c r="AT36" s="1"/>
      <c r="CA36" s="1"/>
      <c r="CB36" s="1"/>
      <c r="CC36" s="1"/>
      <c r="CD36" s="1"/>
    </row>
    <row r="37" spans="43:82">
      <c r="AQ37" s="1"/>
      <c r="AR37" s="1"/>
      <c r="AS37" s="1"/>
      <c r="AT37" s="1"/>
      <c r="CA37" s="1"/>
      <c r="CB37" s="1"/>
      <c r="CC37" s="1"/>
      <c r="CD37" s="1"/>
    </row>
    <row r="38" spans="43:82">
      <c r="AQ38" s="1"/>
      <c r="AR38" s="1"/>
      <c r="AS38" s="1"/>
      <c r="AT38" s="1"/>
      <c r="CA38" s="1"/>
      <c r="CB38" s="1"/>
      <c r="CC38" s="1"/>
      <c r="CD38" s="1"/>
    </row>
    <row r="39" spans="43:82">
      <c r="AQ39" s="1"/>
      <c r="AR39" s="1"/>
      <c r="AS39" s="1"/>
      <c r="AT39" s="1"/>
      <c r="CA39" s="1"/>
      <c r="CB39" s="1"/>
      <c r="CC39" s="1"/>
      <c r="CD39" s="1"/>
    </row>
    <row r="40" spans="43:82">
      <c r="AQ40" s="1"/>
      <c r="AR40" s="1"/>
      <c r="AS40" s="1"/>
      <c r="AT40" s="1"/>
      <c r="CA40" s="1"/>
      <c r="CB40" s="1"/>
      <c r="CC40" s="1"/>
      <c r="CD40" s="1"/>
    </row>
    <row r="41" spans="43:82">
      <c r="AQ41" s="1"/>
      <c r="AR41" s="1"/>
      <c r="AS41" s="1"/>
      <c r="AT41" s="1"/>
      <c r="CA41" s="1"/>
      <c r="CB41" s="1"/>
      <c r="CC41" s="1"/>
      <c r="CD41" s="1"/>
    </row>
    <row r="42" spans="43:82">
      <c r="AQ42" s="1"/>
      <c r="AR42" s="1"/>
      <c r="AS42" s="1"/>
      <c r="AT42" s="1"/>
      <c r="CA42" s="1"/>
      <c r="CB42" s="1"/>
      <c r="CC42" s="1"/>
      <c r="CD42" s="1"/>
    </row>
    <row r="43" spans="43:82">
      <c r="AQ43" s="1"/>
      <c r="AR43" s="1"/>
      <c r="AS43" s="1"/>
      <c r="AT43" s="1"/>
      <c r="CA43" s="1"/>
      <c r="CB43" s="1"/>
      <c r="CC43" s="1"/>
      <c r="CD43" s="1"/>
    </row>
    <row r="44" spans="43:82">
      <c r="AQ44" s="1"/>
      <c r="AR44" s="1"/>
      <c r="AS44" s="1"/>
      <c r="AT44" s="1"/>
      <c r="CA44" s="1"/>
      <c r="CB44" s="1"/>
      <c r="CC44" s="1"/>
      <c r="CD44" s="1"/>
    </row>
    <row r="45" spans="43:82">
      <c r="AQ45" s="1"/>
      <c r="AR45" s="1"/>
      <c r="AS45" s="1"/>
      <c r="AT45" s="1"/>
      <c r="CA45" s="1"/>
      <c r="CB45" s="1"/>
      <c r="CC45" s="1"/>
      <c r="CD45" s="1"/>
    </row>
    <row r="46" spans="43:82">
      <c r="AQ46" s="1"/>
      <c r="AR46" s="1"/>
      <c r="AS46" s="1"/>
      <c r="AT46" s="1"/>
      <c r="CA46" s="1"/>
      <c r="CB46" s="1"/>
      <c r="CC46" s="1"/>
      <c r="CD46" s="1"/>
    </row>
    <row r="47" spans="43:82">
      <c r="AQ47" s="1"/>
      <c r="AR47" s="1"/>
      <c r="AS47" s="1"/>
      <c r="AT47" s="1"/>
      <c r="CA47" s="1"/>
      <c r="CB47" s="1"/>
      <c r="CC47" s="1"/>
      <c r="CD47" s="1"/>
    </row>
    <row r="48" spans="43:82">
      <c r="AQ48" s="1"/>
      <c r="AR48" s="1"/>
      <c r="AS48" s="1"/>
      <c r="AT48" s="1"/>
      <c r="CA48" s="1"/>
      <c r="CB48" s="1"/>
      <c r="CC48" s="1"/>
      <c r="CD48" s="1"/>
    </row>
    <row r="49" spans="43:82">
      <c r="AQ49" s="1"/>
      <c r="AR49" s="1"/>
      <c r="AS49" s="1"/>
      <c r="AT49" s="1"/>
      <c r="CA49" s="1"/>
      <c r="CB49" s="1"/>
      <c r="CC49" s="1"/>
      <c r="CD49" s="1"/>
    </row>
    <row r="50" spans="43:82">
      <c r="AQ50" s="1"/>
      <c r="AR50" s="1"/>
      <c r="AS50" s="1"/>
      <c r="AT50" s="1"/>
      <c r="CA50" s="1"/>
      <c r="CB50" s="1"/>
      <c r="CC50" s="1"/>
      <c r="CD50" s="1"/>
    </row>
    <row r="51" spans="43:82">
      <c r="AQ51" s="1"/>
      <c r="AR51" s="1"/>
      <c r="AS51" s="1"/>
      <c r="AT51" s="1"/>
      <c r="CA51" s="1"/>
      <c r="CB51" s="1"/>
      <c r="CC51" s="1"/>
      <c r="CD51" s="1"/>
    </row>
    <row r="52" spans="43:82">
      <c r="AQ52" s="1"/>
      <c r="AR52" s="1"/>
      <c r="AS52" s="1"/>
      <c r="AT52" s="1"/>
      <c r="CA52" s="1"/>
      <c r="CB52" s="1"/>
      <c r="CC52" s="1"/>
      <c r="CD52" s="1"/>
    </row>
    <row r="53" spans="43:82">
      <c r="AQ53" s="1"/>
      <c r="AR53" s="1"/>
      <c r="AS53" s="1"/>
      <c r="AT53" s="1"/>
      <c r="CA53" s="1"/>
      <c r="CB53" s="1"/>
      <c r="CC53" s="1"/>
      <c r="CD53" s="1"/>
    </row>
    <row r="54" spans="43:82">
      <c r="AQ54" s="1"/>
      <c r="AR54" s="1"/>
      <c r="AS54" s="1"/>
      <c r="AT54" s="1"/>
      <c r="CA54" s="1"/>
      <c r="CB54" s="1"/>
      <c r="CC54" s="1"/>
      <c r="CD54" s="1"/>
    </row>
    <row r="55" spans="43:82">
      <c r="AQ55" s="1"/>
      <c r="AR55" s="1"/>
      <c r="AS55" s="1"/>
      <c r="AT55" s="1"/>
      <c r="CA55" s="1"/>
      <c r="CB55" s="1"/>
      <c r="CC55" s="1"/>
      <c r="CD55" s="1"/>
    </row>
    <row r="56" spans="43:82">
      <c r="AQ56" s="1"/>
      <c r="AR56" s="1"/>
      <c r="AS56" s="1"/>
      <c r="AT56" s="1"/>
      <c r="CA56" s="1"/>
      <c r="CB56" s="1"/>
      <c r="CC56" s="1"/>
      <c r="CD56" s="1"/>
    </row>
    <row r="57" spans="43:82">
      <c r="AQ57" s="1"/>
      <c r="AR57" s="1"/>
      <c r="AS57" s="1"/>
      <c r="AT57" s="1"/>
      <c r="CA57" s="1"/>
      <c r="CB57" s="1"/>
      <c r="CC57" s="1"/>
      <c r="CD57" s="1"/>
    </row>
    <row r="58" spans="43:82">
      <c r="AQ58" s="1"/>
      <c r="AR58" s="1"/>
      <c r="AS58" s="1"/>
      <c r="AT58" s="1"/>
      <c r="CA58" s="1"/>
      <c r="CB58" s="1"/>
      <c r="CC58" s="1"/>
      <c r="CD58" s="1"/>
    </row>
    <row r="59" spans="43:82">
      <c r="AQ59" s="1"/>
      <c r="AR59" s="1"/>
      <c r="AS59" s="1"/>
      <c r="AT59" s="1"/>
      <c r="CA59" s="1"/>
      <c r="CB59" s="1"/>
      <c r="CC59" s="1"/>
      <c r="CD59" s="1"/>
    </row>
    <row r="60" spans="43:82">
      <c r="AQ60" s="1"/>
      <c r="AR60" s="1"/>
      <c r="AS60" s="1"/>
      <c r="AT60" s="1"/>
      <c r="CA60" s="1"/>
      <c r="CB60" s="1"/>
      <c r="CC60" s="1"/>
      <c r="CD60" s="1"/>
    </row>
    <row r="61" spans="43:82">
      <c r="AQ61" s="1"/>
      <c r="AR61" s="1"/>
      <c r="AS61" s="1"/>
      <c r="AT61" s="1"/>
      <c r="CA61" s="1"/>
      <c r="CB61" s="1"/>
      <c r="CC61" s="1"/>
      <c r="CD61" s="1"/>
    </row>
    <row r="62" spans="43:82">
      <c r="AQ62" s="1"/>
      <c r="AR62" s="1"/>
      <c r="AS62" s="1"/>
      <c r="AT62" s="1"/>
      <c r="CA62" s="1"/>
      <c r="CB62" s="1"/>
      <c r="CC62" s="1"/>
      <c r="CD62" s="1"/>
    </row>
    <row r="63" spans="43:82">
      <c r="AQ63" s="1"/>
      <c r="AR63" s="1"/>
      <c r="AS63" s="1"/>
      <c r="AT63" s="1"/>
      <c r="CA63" s="1"/>
      <c r="CB63" s="1"/>
      <c r="CC63" s="1"/>
      <c r="CD63" s="1"/>
    </row>
    <row r="64" spans="43:82">
      <c r="AQ64" s="1"/>
      <c r="AR64" s="1"/>
      <c r="AS64" s="1"/>
      <c r="AT64" s="1"/>
      <c r="CA64" s="1"/>
      <c r="CB64" s="1"/>
      <c r="CC64" s="1"/>
      <c r="CD64" s="1"/>
    </row>
    <row r="65" spans="43:82">
      <c r="AQ65" s="1"/>
      <c r="AR65" s="1"/>
      <c r="AS65" s="1"/>
      <c r="AT65" s="1"/>
      <c r="CA65" s="1"/>
      <c r="CB65" s="1"/>
      <c r="CC65" s="1"/>
      <c r="CD65" s="1"/>
    </row>
    <row r="66" spans="43:82">
      <c r="AQ66" s="1"/>
      <c r="AR66" s="1"/>
      <c r="AS66" s="1"/>
      <c r="AT66" s="1"/>
      <c r="CA66" s="1"/>
      <c r="CB66" s="1"/>
      <c r="CC66" s="1"/>
      <c r="CD66" s="1"/>
    </row>
    <row r="67" spans="43:82">
      <c r="AQ67" s="1"/>
      <c r="AR67" s="1"/>
      <c r="AS67" s="1"/>
      <c r="AT67" s="1"/>
      <c r="CA67" s="1"/>
      <c r="CB67" s="1"/>
      <c r="CC67" s="1"/>
      <c r="CD67" s="1"/>
    </row>
    <row r="68" spans="43:82">
      <c r="AQ68" s="1"/>
      <c r="AR68" s="1"/>
      <c r="AS68" s="1"/>
      <c r="AT68" s="1"/>
      <c r="CA68" s="1"/>
      <c r="CB68" s="1"/>
      <c r="CC68" s="1"/>
      <c r="CD68" s="1"/>
    </row>
    <row r="69" spans="43:82">
      <c r="AQ69" s="1"/>
      <c r="AR69" s="1"/>
      <c r="AS69" s="1"/>
      <c r="AT69" s="1"/>
      <c r="CA69" s="1"/>
      <c r="CB69" s="1"/>
      <c r="CC69" s="1"/>
      <c r="CD69" s="1"/>
    </row>
    <row r="70" spans="43:82">
      <c r="AQ70" s="1"/>
      <c r="AR70" s="1"/>
      <c r="AS70" s="1"/>
      <c r="AT70" s="1"/>
      <c r="CA70" s="1"/>
      <c r="CB70" s="1"/>
      <c r="CC70" s="1"/>
      <c r="CD70" s="1"/>
    </row>
    <row r="71" spans="43:82">
      <c r="AQ71" s="1"/>
      <c r="AR71" s="1"/>
      <c r="AS71" s="1"/>
      <c r="AT71" s="1"/>
      <c r="CA71" s="1"/>
      <c r="CB71" s="1"/>
      <c r="CC71" s="1"/>
      <c r="CD71" s="1"/>
    </row>
    <row r="72" spans="43:82">
      <c r="AQ72" s="1"/>
      <c r="AR72" s="1"/>
      <c r="AS72" s="1"/>
      <c r="AT72" s="1"/>
      <c r="CA72" s="1"/>
      <c r="CB72" s="1"/>
      <c r="CC72" s="1"/>
      <c r="CD72" s="1"/>
    </row>
    <row r="73" spans="43:82">
      <c r="AQ73" s="1"/>
      <c r="AR73" s="1"/>
      <c r="AS73" s="1"/>
      <c r="AT73" s="1"/>
      <c r="CA73" s="1"/>
      <c r="CB73" s="1"/>
      <c r="CC73" s="1"/>
      <c r="CD73" s="1"/>
    </row>
    <row r="74" spans="43:82">
      <c r="AQ74" s="1"/>
      <c r="AR74" s="1"/>
      <c r="AS74" s="1"/>
      <c r="AT74" s="1"/>
      <c r="CA74" s="1"/>
      <c r="CB74" s="1"/>
      <c r="CC74" s="1"/>
      <c r="CD74" s="1"/>
    </row>
    <row r="75" spans="43:82">
      <c r="AQ75" s="1"/>
      <c r="AR75" s="1"/>
      <c r="AS75" s="1"/>
      <c r="AT75" s="1"/>
      <c r="CA75" s="1"/>
      <c r="CB75" s="1"/>
      <c r="CC75" s="1"/>
      <c r="CD75" s="1"/>
    </row>
    <row r="76" spans="43:82">
      <c r="AQ76" s="1"/>
      <c r="AR76" s="1"/>
      <c r="AS76" s="1"/>
      <c r="AT76" s="1"/>
      <c r="CA76" s="1"/>
      <c r="CB76" s="1"/>
      <c r="CC76" s="1"/>
      <c r="CD76" s="1"/>
    </row>
    <row r="77" spans="43:82">
      <c r="AQ77" s="1"/>
      <c r="AR77" s="1"/>
      <c r="AS77" s="1"/>
      <c r="AT77" s="1"/>
      <c r="CA77" s="1"/>
      <c r="CB77" s="1"/>
      <c r="CC77" s="1"/>
      <c r="CD77" s="1"/>
    </row>
    <row r="78" spans="43:82">
      <c r="AQ78" s="1"/>
      <c r="AR78" s="1"/>
      <c r="AS78" s="1"/>
      <c r="AT78" s="1"/>
      <c r="CA78" s="1"/>
      <c r="CB78" s="1"/>
      <c r="CC78" s="1"/>
      <c r="CD78" s="1"/>
    </row>
    <row r="79" spans="43:82">
      <c r="AQ79" s="1"/>
      <c r="AR79" s="1"/>
      <c r="AS79" s="1"/>
      <c r="AT79" s="1"/>
      <c r="CA79" s="1"/>
      <c r="CB79" s="1"/>
      <c r="CC79" s="1"/>
      <c r="CD79" s="1"/>
    </row>
    <row r="80" spans="43:82">
      <c r="AQ80" s="1"/>
      <c r="AR80" s="1"/>
      <c r="AS80" s="1"/>
      <c r="AT80" s="1"/>
      <c r="CA80" s="1"/>
      <c r="CB80" s="1"/>
      <c r="CC80" s="1"/>
      <c r="CD80" s="1"/>
    </row>
    <row r="81" spans="43:82">
      <c r="AQ81" s="1"/>
      <c r="AR81" s="1"/>
      <c r="AS81" s="1"/>
      <c r="AT81" s="1"/>
      <c r="CA81" s="1"/>
      <c r="CB81" s="1"/>
      <c r="CC81" s="1"/>
      <c r="CD81" s="1"/>
    </row>
    <row r="82" spans="43:82">
      <c r="AQ82" s="1"/>
      <c r="AR82" s="1"/>
      <c r="AS82" s="1"/>
      <c r="AT82" s="1"/>
      <c r="CA82" s="1"/>
      <c r="CB82" s="1"/>
      <c r="CC82" s="1"/>
      <c r="CD82" s="1"/>
    </row>
    <row r="83" spans="43:82">
      <c r="AQ83" s="1"/>
      <c r="AR83" s="1"/>
      <c r="AS83" s="1"/>
      <c r="AT83" s="1"/>
      <c r="CA83" s="1"/>
      <c r="CB83" s="1"/>
      <c r="CC83" s="1"/>
      <c r="CD83" s="1"/>
    </row>
    <row r="84" spans="43:82">
      <c r="AQ84" s="1"/>
      <c r="AR84" s="1"/>
      <c r="AS84" s="1"/>
      <c r="AT84" s="1"/>
      <c r="CA84" s="1"/>
      <c r="CB84" s="1"/>
      <c r="CC84" s="1"/>
      <c r="CD84" s="1"/>
    </row>
    <row r="85" spans="43:82">
      <c r="AQ85" s="1"/>
      <c r="AR85" s="1"/>
      <c r="AS85" s="1"/>
      <c r="AT85" s="1"/>
      <c r="CA85" s="1"/>
      <c r="CB85" s="1"/>
      <c r="CC85" s="1"/>
      <c r="CD85" s="1"/>
    </row>
    <row r="86" spans="43:82">
      <c r="AQ86" s="1"/>
      <c r="AR86" s="1"/>
      <c r="AS86" s="1"/>
      <c r="AT86" s="1"/>
      <c r="CA86" s="1"/>
      <c r="CB86" s="1"/>
      <c r="CC86" s="1"/>
      <c r="CD86" s="1"/>
    </row>
    <row r="87" spans="43:82">
      <c r="AQ87" s="1"/>
      <c r="AR87" s="1"/>
      <c r="AS87" s="1"/>
      <c r="AT87" s="1"/>
      <c r="CA87" s="1"/>
      <c r="CB87" s="1"/>
      <c r="CC87" s="1"/>
      <c r="CD87" s="1"/>
    </row>
    <row r="88" spans="43:82">
      <c r="AQ88" s="1"/>
      <c r="AR88" s="1"/>
      <c r="AS88" s="1"/>
      <c r="AT88" s="1"/>
      <c r="CA88" s="1"/>
      <c r="CB88" s="1"/>
      <c r="CC88" s="1"/>
      <c r="CD88" s="1"/>
    </row>
    <row r="89" spans="43:82">
      <c r="AQ89" s="1"/>
      <c r="AR89" s="1"/>
      <c r="AS89" s="1"/>
      <c r="AT89" s="1"/>
      <c r="CA89" s="1"/>
      <c r="CB89" s="1"/>
      <c r="CC89" s="1"/>
      <c r="CD89" s="1"/>
    </row>
    <row r="90" spans="43:82">
      <c r="AQ90" s="1"/>
      <c r="AR90" s="1"/>
      <c r="AS90" s="1"/>
      <c r="AT90" s="1"/>
      <c r="CA90" s="1"/>
      <c r="CB90" s="1"/>
      <c r="CC90" s="1"/>
      <c r="CD90" s="1"/>
    </row>
    <row r="91" spans="43:82">
      <c r="AQ91" s="1"/>
      <c r="AR91" s="1"/>
      <c r="AS91" s="1"/>
      <c r="AT91" s="1"/>
      <c r="CA91" s="1"/>
      <c r="CB91" s="1"/>
      <c r="CC91" s="1"/>
      <c r="CD91" s="1"/>
    </row>
    <row r="92" spans="43:82">
      <c r="AQ92" s="1"/>
      <c r="AR92" s="1"/>
      <c r="AS92" s="1"/>
      <c r="AT92" s="1"/>
      <c r="CA92" s="1"/>
      <c r="CB92" s="1"/>
      <c r="CC92" s="1"/>
      <c r="CD92" s="1"/>
    </row>
    <row r="93" spans="43:82">
      <c r="AQ93" s="1"/>
      <c r="AR93" s="1"/>
      <c r="AS93" s="1"/>
      <c r="AT93" s="1"/>
      <c r="CA93" s="1"/>
      <c r="CB93" s="1"/>
      <c r="CC93" s="1"/>
      <c r="CD93" s="1"/>
    </row>
    <row r="94" spans="43:82">
      <c r="AQ94" s="1"/>
      <c r="AR94" s="1"/>
      <c r="AS94" s="1"/>
      <c r="AT94" s="1"/>
      <c r="CA94" s="1"/>
      <c r="CB94" s="1"/>
      <c r="CC94" s="1"/>
      <c r="CD94" s="1"/>
    </row>
    <row r="95" spans="43:82">
      <c r="AQ95" s="1"/>
      <c r="AR95" s="1"/>
      <c r="AS95" s="1"/>
      <c r="AT95" s="1"/>
      <c r="CA95" s="1"/>
      <c r="CB95" s="1"/>
      <c r="CC95" s="1"/>
      <c r="CD95" s="1"/>
    </row>
    <row r="96" spans="43:82">
      <c r="AQ96" s="1"/>
      <c r="AR96" s="1"/>
      <c r="AS96" s="1"/>
      <c r="AT96" s="1"/>
      <c r="CA96" s="1"/>
      <c r="CB96" s="1"/>
      <c r="CC96" s="1"/>
      <c r="CD96" s="1"/>
    </row>
    <row r="97" spans="43:82">
      <c r="AQ97" s="1"/>
      <c r="AR97" s="1"/>
      <c r="AS97" s="1"/>
      <c r="AT97" s="1"/>
      <c r="CA97" s="1"/>
      <c r="CB97" s="1"/>
      <c r="CC97" s="1"/>
      <c r="CD97" s="1"/>
    </row>
    <row r="98" spans="43:82">
      <c r="AQ98" s="1"/>
      <c r="AR98" s="1"/>
      <c r="AS98" s="1"/>
      <c r="AT98" s="1"/>
      <c r="CA98" s="1"/>
      <c r="CB98" s="1"/>
      <c r="CC98" s="1"/>
      <c r="CD98" s="1"/>
    </row>
    <row r="99" spans="43:82">
      <c r="AQ99" s="1"/>
      <c r="AR99" s="1"/>
      <c r="AS99" s="1"/>
      <c r="AT99" s="1"/>
      <c r="CA99" s="1"/>
      <c r="CB99" s="1"/>
      <c r="CC99" s="1"/>
      <c r="CD99" s="1"/>
    </row>
    <row r="100" spans="43:82">
      <c r="AQ100" s="1"/>
      <c r="AR100" s="1"/>
      <c r="AS100" s="1"/>
      <c r="AT100" s="1"/>
      <c r="CA100" s="1"/>
      <c r="CB100" s="1"/>
      <c r="CC100" s="1"/>
      <c r="CD100" s="1"/>
    </row>
    <row r="101" spans="43:82">
      <c r="AQ101" s="1"/>
      <c r="AR101" s="1"/>
      <c r="AS101" s="1"/>
      <c r="AT101" s="1"/>
      <c r="CA101" s="1"/>
      <c r="CB101" s="1"/>
      <c r="CC101" s="1"/>
      <c r="CD101" s="1"/>
    </row>
    <row r="102" spans="43:82">
      <c r="AQ102" s="1"/>
      <c r="AR102" s="1"/>
      <c r="AS102" s="1"/>
      <c r="AT102" s="1"/>
      <c r="CA102" s="1"/>
      <c r="CB102" s="1"/>
      <c r="CC102" s="1"/>
      <c r="CD102" s="1"/>
    </row>
    <row r="103" spans="43:82">
      <c r="AQ103" s="1"/>
      <c r="AR103" s="1"/>
      <c r="AS103" s="1"/>
      <c r="AT103" s="1"/>
      <c r="CA103" s="1"/>
      <c r="CB103" s="1"/>
      <c r="CC103" s="1"/>
      <c r="CD103" s="1"/>
    </row>
    <row r="104" spans="43:82">
      <c r="AQ104" s="1"/>
      <c r="AR104" s="1"/>
      <c r="AS104" s="1"/>
      <c r="AT104" s="1"/>
      <c r="CA104" s="1"/>
      <c r="CB104" s="1"/>
      <c r="CC104" s="1"/>
      <c r="CD104" s="1"/>
    </row>
    <row r="105" spans="43:82">
      <c r="AQ105" s="1"/>
      <c r="AR105" s="1"/>
      <c r="AS105" s="1"/>
      <c r="AT105" s="1"/>
      <c r="CA105" s="1"/>
      <c r="CB105" s="1"/>
      <c r="CC105" s="1"/>
      <c r="CD105" s="1"/>
    </row>
    <row r="106" spans="43:82">
      <c r="AQ106" s="1"/>
      <c r="AR106" s="1"/>
      <c r="AS106" s="1"/>
      <c r="AT106" s="1"/>
      <c r="CA106" s="1"/>
      <c r="CB106" s="1"/>
      <c r="CC106" s="1"/>
      <c r="CD106" s="1"/>
    </row>
    <row r="107" spans="43:82">
      <c r="AQ107" s="1"/>
      <c r="AR107" s="1"/>
      <c r="AS107" s="1"/>
      <c r="AT107" s="1"/>
      <c r="CA107" s="1"/>
      <c r="CB107" s="1"/>
      <c r="CC107" s="1"/>
      <c r="CD107" s="1"/>
    </row>
    <row r="108" spans="43:82">
      <c r="AQ108" s="1"/>
      <c r="AR108" s="1"/>
      <c r="AS108" s="1"/>
      <c r="AT108" s="1"/>
      <c r="CA108" s="1"/>
      <c r="CB108" s="1"/>
      <c r="CC108" s="1"/>
      <c r="CD108" s="1"/>
    </row>
    <row r="109" spans="43:82">
      <c r="AQ109" s="1"/>
      <c r="AR109" s="1"/>
      <c r="AS109" s="1"/>
      <c r="AT109" s="1"/>
      <c r="CA109" s="1"/>
      <c r="CB109" s="1"/>
      <c r="CC109" s="1"/>
      <c r="CD109" s="1"/>
    </row>
    <row r="110" spans="43:82">
      <c r="AQ110" s="1"/>
      <c r="AR110" s="1"/>
      <c r="AS110" s="1"/>
      <c r="AT110" s="1"/>
      <c r="CA110" s="1"/>
      <c r="CB110" s="1"/>
      <c r="CC110" s="1"/>
      <c r="CD110" s="1"/>
    </row>
    <row r="111" spans="43:82">
      <c r="AQ111" s="1"/>
      <c r="AR111" s="1"/>
      <c r="AS111" s="1"/>
      <c r="AT111" s="1"/>
      <c r="CA111" s="1"/>
      <c r="CB111" s="1"/>
      <c r="CC111" s="1"/>
      <c r="CD111" s="1"/>
    </row>
    <row r="112" spans="43:82">
      <c r="AQ112" s="1"/>
      <c r="AR112" s="1"/>
      <c r="AS112" s="1"/>
      <c r="AT112" s="1"/>
      <c r="CA112" s="1"/>
      <c r="CB112" s="1"/>
      <c r="CC112" s="1"/>
      <c r="CD112" s="1"/>
    </row>
    <row r="113" spans="43:82">
      <c r="AQ113" s="1"/>
      <c r="AR113" s="1"/>
      <c r="AS113" s="1"/>
      <c r="AT113" s="1"/>
      <c r="CA113" s="1"/>
      <c r="CB113" s="1"/>
      <c r="CC113" s="1"/>
      <c r="CD113" s="1"/>
    </row>
    <row r="114" spans="43:82">
      <c r="AQ114" s="1"/>
      <c r="AR114" s="1"/>
      <c r="AS114" s="1"/>
      <c r="AT114" s="1"/>
      <c r="CA114" s="1"/>
      <c r="CB114" s="1"/>
      <c r="CC114" s="1"/>
      <c r="CD114" s="1"/>
    </row>
    <row r="115" spans="43:82">
      <c r="AQ115" s="1"/>
      <c r="AR115" s="1"/>
      <c r="AS115" s="1"/>
      <c r="AT115" s="1"/>
      <c r="CA115" s="1"/>
      <c r="CB115" s="1"/>
      <c r="CC115" s="1"/>
      <c r="CD115" s="1"/>
    </row>
    <row r="116" spans="43:82">
      <c r="AQ116" s="1"/>
      <c r="AR116" s="1"/>
      <c r="AS116" s="1"/>
      <c r="AT116" s="1"/>
      <c r="CA116" s="1"/>
      <c r="CB116" s="1"/>
      <c r="CC116" s="1"/>
      <c r="CD116" s="1"/>
    </row>
    <row r="117" spans="43:82">
      <c r="AQ117" s="1"/>
      <c r="AR117" s="1"/>
      <c r="AS117" s="1"/>
      <c r="AT117" s="1"/>
      <c r="CA117" s="1"/>
      <c r="CB117" s="1"/>
      <c r="CC117" s="1"/>
      <c r="CD117" s="1"/>
    </row>
    <row r="118" spans="43:82">
      <c r="AQ118" s="1"/>
      <c r="AR118" s="1"/>
      <c r="AS118" s="1"/>
      <c r="AT118" s="1"/>
      <c r="CA118" s="1"/>
      <c r="CB118" s="1"/>
      <c r="CC118" s="1"/>
      <c r="CD118" s="1"/>
    </row>
    <row r="119" spans="43:82">
      <c r="AQ119" s="1"/>
      <c r="AR119" s="1"/>
      <c r="AS119" s="1"/>
      <c r="AT119" s="1"/>
      <c r="CA119" s="1"/>
      <c r="CB119" s="1"/>
      <c r="CC119" s="1"/>
      <c r="CD119" s="1"/>
    </row>
    <row r="120" spans="43:82">
      <c r="AQ120" s="1"/>
      <c r="AR120" s="1"/>
      <c r="AS120" s="1"/>
      <c r="AT120" s="1"/>
      <c r="CA120" s="1"/>
      <c r="CB120" s="1"/>
      <c r="CC120" s="1"/>
      <c r="CD120" s="1"/>
    </row>
    <row r="121" spans="43:82">
      <c r="AQ121" s="1"/>
      <c r="AR121" s="1"/>
      <c r="AS121" s="1"/>
      <c r="AT121" s="1"/>
      <c r="CA121" s="1"/>
      <c r="CB121" s="1"/>
      <c r="CC121" s="1"/>
      <c r="CD121" s="1"/>
    </row>
    <row r="122" spans="43:82">
      <c r="AQ122" s="1"/>
      <c r="AR122" s="1"/>
      <c r="AS122" s="1"/>
      <c r="AT122" s="1"/>
      <c r="CA122" s="1"/>
      <c r="CB122" s="1"/>
      <c r="CC122" s="1"/>
      <c r="CD122" s="1"/>
    </row>
    <row r="123" spans="43:82">
      <c r="AQ123" s="1"/>
      <c r="AR123" s="1"/>
      <c r="AS123" s="1"/>
      <c r="AT123" s="1"/>
      <c r="CA123" s="1"/>
      <c r="CB123" s="1"/>
      <c r="CC123" s="1"/>
      <c r="CD123" s="1"/>
    </row>
    <row r="124" spans="43:82">
      <c r="AQ124" s="1"/>
      <c r="AR124" s="1"/>
      <c r="AS124" s="1"/>
      <c r="AT124" s="1"/>
      <c r="CA124" s="1"/>
      <c r="CB124" s="1"/>
      <c r="CC124" s="1"/>
      <c r="CD124" s="1"/>
    </row>
    <row r="125" spans="43:82">
      <c r="AQ125" s="1"/>
      <c r="AR125" s="1"/>
      <c r="AS125" s="1"/>
      <c r="AT125" s="1"/>
      <c r="CA125" s="1"/>
      <c r="CB125" s="1"/>
      <c r="CC125" s="1"/>
      <c r="CD125" s="1"/>
    </row>
    <row r="126" spans="43:82">
      <c r="AQ126" s="1"/>
      <c r="AR126" s="1"/>
      <c r="AS126" s="1"/>
      <c r="AT126" s="1"/>
      <c r="CA126" s="1"/>
      <c r="CB126" s="1"/>
      <c r="CC126" s="1"/>
      <c r="CD126" s="1"/>
    </row>
    <row r="127" spans="43:82">
      <c r="AQ127" s="1"/>
      <c r="AR127" s="1"/>
      <c r="AS127" s="1"/>
      <c r="AT127" s="1"/>
      <c r="CA127" s="1"/>
      <c r="CB127" s="1"/>
      <c r="CC127" s="1"/>
      <c r="CD127" s="1"/>
    </row>
    <row r="128" spans="43:82">
      <c r="AQ128" s="1"/>
      <c r="AR128" s="1"/>
      <c r="AS128" s="1"/>
      <c r="AT128" s="1"/>
      <c r="CA128" s="1"/>
      <c r="CB128" s="1"/>
      <c r="CC128" s="1"/>
      <c r="CD128" s="1"/>
    </row>
    <row r="129" spans="43:82">
      <c r="AQ129" s="1"/>
      <c r="AR129" s="1"/>
      <c r="AS129" s="1"/>
      <c r="AT129" s="1"/>
      <c r="CA129" s="1"/>
      <c r="CB129" s="1"/>
      <c r="CC129" s="1"/>
      <c r="CD129" s="1"/>
    </row>
    <row r="130" spans="43:82">
      <c r="AQ130" s="1"/>
      <c r="AR130" s="1"/>
      <c r="AS130" s="1"/>
      <c r="AT130" s="1"/>
      <c r="CA130" s="1"/>
      <c r="CB130" s="1"/>
      <c r="CC130" s="1"/>
      <c r="CD130" s="1"/>
    </row>
    <row r="131" spans="43:82">
      <c r="AQ131" s="1"/>
      <c r="AR131" s="1"/>
      <c r="AS131" s="1"/>
      <c r="AT131" s="1"/>
      <c r="CA131" s="1"/>
      <c r="CB131" s="1"/>
      <c r="CC131" s="1"/>
      <c r="CD131" s="1"/>
    </row>
    <row r="132" spans="43:82">
      <c r="AQ132" s="1"/>
      <c r="AR132" s="1"/>
      <c r="AS132" s="1"/>
      <c r="AT132" s="1"/>
      <c r="CA132" s="1"/>
      <c r="CB132" s="1"/>
      <c r="CC132" s="1"/>
      <c r="CD132" s="1"/>
    </row>
    <row r="133" spans="43:82">
      <c r="AQ133" s="1"/>
      <c r="AR133" s="1"/>
      <c r="AS133" s="1"/>
      <c r="AT133" s="1"/>
      <c r="CA133" s="1"/>
      <c r="CB133" s="1"/>
      <c r="CC133" s="1"/>
      <c r="CD133" s="1"/>
    </row>
    <row r="134" spans="43:82">
      <c r="AQ134" s="1"/>
      <c r="AR134" s="1"/>
      <c r="AS134" s="1"/>
      <c r="AT134" s="1"/>
      <c r="CA134" s="1"/>
      <c r="CB134" s="1"/>
      <c r="CC134" s="1"/>
      <c r="CD134" s="1"/>
    </row>
    <row r="135" spans="43:82">
      <c r="AQ135" s="1"/>
      <c r="AR135" s="1"/>
      <c r="AS135" s="1"/>
      <c r="AT135" s="1"/>
      <c r="CA135" s="1"/>
      <c r="CB135" s="1"/>
      <c r="CC135" s="1"/>
      <c r="CD135" s="1"/>
    </row>
    <row r="136" spans="43:82">
      <c r="AQ136" s="1"/>
      <c r="AR136" s="1"/>
      <c r="AS136" s="1"/>
      <c r="AT136" s="1"/>
      <c r="CA136" s="1"/>
      <c r="CB136" s="1"/>
      <c r="CC136" s="1"/>
      <c r="CD136" s="1"/>
    </row>
    <row r="137" spans="43:82">
      <c r="AQ137" s="1"/>
      <c r="AR137" s="1"/>
      <c r="AS137" s="1"/>
      <c r="AT137" s="1"/>
      <c r="CA137" s="1"/>
      <c r="CB137" s="1"/>
      <c r="CC137" s="1"/>
      <c r="CD137" s="1"/>
    </row>
    <row r="138" spans="43:82">
      <c r="AQ138" s="1"/>
      <c r="AR138" s="1"/>
      <c r="AS138" s="1"/>
      <c r="AT138" s="1"/>
      <c r="CA138" s="1"/>
      <c r="CB138" s="1"/>
      <c r="CC138" s="1"/>
      <c r="CD138" s="1"/>
    </row>
    <row r="139" spans="43:82">
      <c r="AQ139" s="1"/>
      <c r="AR139" s="1"/>
      <c r="AS139" s="1"/>
      <c r="AT139" s="1"/>
      <c r="CA139" s="1"/>
      <c r="CB139" s="1"/>
      <c r="CC139" s="1"/>
      <c r="CD139" s="1"/>
    </row>
    <row r="140" spans="43:82">
      <c r="AQ140" s="1"/>
      <c r="AR140" s="1"/>
      <c r="AS140" s="1"/>
      <c r="AT140" s="1"/>
      <c r="CA140" s="1"/>
      <c r="CB140" s="1"/>
      <c r="CC140" s="1"/>
      <c r="CD140" s="1"/>
    </row>
    <row r="141" spans="43:82">
      <c r="AQ141" s="1"/>
      <c r="AR141" s="1"/>
      <c r="AS141" s="1"/>
      <c r="AT141" s="1"/>
      <c r="CA141" s="1"/>
      <c r="CB141" s="1"/>
      <c r="CC141" s="1"/>
      <c r="CD141" s="1"/>
    </row>
    <row r="142" spans="43:82">
      <c r="AQ142" s="1"/>
      <c r="AR142" s="1"/>
      <c r="AS142" s="1"/>
      <c r="AT142" s="1"/>
      <c r="CA142" s="1"/>
      <c r="CB142" s="1"/>
      <c r="CC142" s="1"/>
      <c r="CD142" s="1"/>
    </row>
    <row r="143" spans="43:82">
      <c r="AQ143" s="1"/>
      <c r="AR143" s="1"/>
      <c r="AS143" s="1"/>
      <c r="AT143" s="1"/>
      <c r="CA143" s="1"/>
      <c r="CB143" s="1"/>
      <c r="CC143" s="1"/>
      <c r="CD143" s="1"/>
    </row>
    <row r="144" spans="43:82">
      <c r="AQ144" s="1"/>
      <c r="AR144" s="1"/>
      <c r="AS144" s="1"/>
      <c r="AT144" s="1"/>
      <c r="CA144" s="1"/>
      <c r="CB144" s="1"/>
      <c r="CC144" s="1"/>
      <c r="CD144" s="1"/>
    </row>
    <row r="145" spans="43:82">
      <c r="AQ145" s="1"/>
      <c r="AR145" s="1"/>
      <c r="AS145" s="1"/>
      <c r="AT145" s="1"/>
      <c r="CA145" s="1"/>
      <c r="CB145" s="1"/>
      <c r="CC145" s="1"/>
      <c r="CD145" s="1"/>
    </row>
    <row r="146" spans="43:82">
      <c r="AQ146" s="1"/>
      <c r="AR146" s="1"/>
      <c r="AS146" s="1"/>
      <c r="AT146" s="1"/>
      <c r="CA146" s="1"/>
      <c r="CB146" s="1"/>
      <c r="CC146" s="1"/>
      <c r="CD146" s="1"/>
    </row>
    <row r="147" spans="43:82">
      <c r="AQ147" s="1"/>
      <c r="AR147" s="1"/>
      <c r="AS147" s="1"/>
      <c r="AT147" s="1"/>
      <c r="CA147" s="1"/>
      <c r="CB147" s="1"/>
      <c r="CC147" s="1"/>
      <c r="CD147" s="1"/>
    </row>
    <row r="148" spans="43:82">
      <c r="AQ148" s="1"/>
      <c r="AR148" s="1"/>
      <c r="AS148" s="1"/>
      <c r="AT148" s="1"/>
      <c r="CA148" s="1"/>
      <c r="CB148" s="1"/>
      <c r="CC148" s="1"/>
      <c r="CD148" s="1"/>
    </row>
    <row r="149" spans="43:82">
      <c r="AQ149" s="1"/>
      <c r="AR149" s="1"/>
      <c r="AS149" s="1"/>
      <c r="AT149" s="1"/>
      <c r="CA149" s="1"/>
      <c r="CB149" s="1"/>
      <c r="CC149" s="1"/>
      <c r="CD149" s="1"/>
    </row>
    <row r="150" spans="43:82">
      <c r="AQ150" s="1"/>
      <c r="AR150" s="1"/>
      <c r="AS150" s="1"/>
      <c r="AT150" s="1"/>
      <c r="CA150" s="1"/>
      <c r="CB150" s="1"/>
      <c r="CC150" s="1"/>
      <c r="CD150" s="1"/>
    </row>
    <row r="151" spans="43:82">
      <c r="AQ151" s="1"/>
      <c r="AR151" s="1"/>
      <c r="AS151" s="1"/>
      <c r="AT151" s="1"/>
      <c r="CA151" s="1"/>
      <c r="CB151" s="1"/>
      <c r="CC151" s="1"/>
      <c r="CD151" s="1"/>
    </row>
    <row r="152" spans="43:82">
      <c r="AQ152" s="1"/>
      <c r="AR152" s="1"/>
      <c r="AS152" s="1"/>
      <c r="AT152" s="1"/>
      <c r="CA152" s="1"/>
      <c r="CB152" s="1"/>
      <c r="CC152" s="1"/>
      <c r="CD152" s="1"/>
    </row>
    <row r="153" spans="43:82">
      <c r="AQ153" s="1"/>
      <c r="AR153" s="1"/>
      <c r="AS153" s="1"/>
      <c r="AT153" s="1"/>
      <c r="CA153" s="1"/>
      <c r="CB153" s="1"/>
      <c r="CC153" s="1"/>
      <c r="CD153" s="1"/>
    </row>
    <row r="154" spans="43:82">
      <c r="AQ154" s="1"/>
      <c r="AR154" s="1"/>
      <c r="AS154" s="1"/>
      <c r="AT154" s="1"/>
      <c r="CA154" s="1"/>
      <c r="CB154" s="1"/>
      <c r="CC154" s="1"/>
      <c r="CD154" s="1"/>
    </row>
    <row r="155" spans="43:82">
      <c r="AQ155" s="1"/>
      <c r="AR155" s="1"/>
      <c r="AS155" s="1"/>
      <c r="AT155" s="1"/>
      <c r="CA155" s="1"/>
      <c r="CB155" s="1"/>
      <c r="CC155" s="1"/>
      <c r="CD155" s="1"/>
    </row>
    <row r="156" spans="43:82">
      <c r="AQ156" s="1"/>
      <c r="AR156" s="1"/>
      <c r="AS156" s="1"/>
      <c r="AT156" s="1"/>
      <c r="CA156" s="1"/>
      <c r="CB156" s="1"/>
      <c r="CC156" s="1"/>
      <c r="CD156" s="1"/>
    </row>
    <row r="157" spans="43:82">
      <c r="AQ157" s="1"/>
      <c r="AR157" s="1"/>
      <c r="AS157" s="1"/>
      <c r="AT157" s="1"/>
      <c r="CA157" s="1"/>
      <c r="CB157" s="1"/>
      <c r="CC157" s="1"/>
      <c r="CD157" s="1"/>
    </row>
    <row r="158" spans="43:82">
      <c r="AQ158" s="1"/>
      <c r="AR158" s="1"/>
      <c r="AS158" s="1"/>
      <c r="AT158" s="1"/>
      <c r="CA158" s="1"/>
      <c r="CB158" s="1"/>
      <c r="CC158" s="1"/>
      <c r="CD158" s="1"/>
    </row>
    <row r="159" spans="43:82">
      <c r="AQ159" s="1"/>
      <c r="AR159" s="1"/>
      <c r="AS159" s="1"/>
      <c r="AT159" s="1"/>
      <c r="CA159" s="1"/>
      <c r="CB159" s="1"/>
      <c r="CC159" s="1"/>
      <c r="CD159" s="1"/>
    </row>
    <row r="160" spans="43:82">
      <c r="AQ160" s="1"/>
      <c r="AR160" s="1"/>
      <c r="AS160" s="1"/>
      <c r="AT160" s="1"/>
      <c r="CA160" s="1"/>
      <c r="CB160" s="1"/>
      <c r="CC160" s="1"/>
      <c r="CD160" s="1"/>
    </row>
    <row r="161" spans="43:82">
      <c r="AQ161" s="1"/>
      <c r="AR161" s="1"/>
      <c r="AS161" s="1"/>
      <c r="AT161" s="1"/>
      <c r="CA161" s="1"/>
      <c r="CB161" s="1"/>
      <c r="CC161" s="1"/>
      <c r="CD161" s="1"/>
    </row>
    <row r="162" spans="43:82">
      <c r="AQ162" s="1"/>
      <c r="AR162" s="1"/>
      <c r="AS162" s="1"/>
      <c r="AT162" s="1"/>
      <c r="CA162" s="1"/>
      <c r="CB162" s="1"/>
      <c r="CC162" s="1"/>
      <c r="CD162" s="1"/>
    </row>
    <row r="163" spans="43:82">
      <c r="AQ163" s="1"/>
      <c r="AR163" s="1"/>
      <c r="AS163" s="1"/>
      <c r="AT163" s="1"/>
      <c r="CA163" s="1"/>
      <c r="CB163" s="1"/>
      <c r="CC163" s="1"/>
      <c r="CD163" s="1"/>
    </row>
    <row r="164" spans="43:82">
      <c r="AQ164" s="1"/>
      <c r="AR164" s="1"/>
      <c r="AS164" s="1"/>
      <c r="AT164" s="1"/>
      <c r="CA164" s="1"/>
      <c r="CB164" s="1"/>
      <c r="CC164" s="1"/>
      <c r="CD164" s="1"/>
    </row>
    <row r="165" spans="43:82">
      <c r="AQ165" s="1"/>
      <c r="AR165" s="1"/>
      <c r="AS165" s="1"/>
      <c r="AT165" s="1"/>
      <c r="CA165" s="1"/>
      <c r="CB165" s="1"/>
      <c r="CC165" s="1"/>
      <c r="CD165" s="1"/>
    </row>
    <row r="166" spans="43:82">
      <c r="AQ166" s="1"/>
      <c r="AR166" s="1"/>
      <c r="AS166" s="1"/>
      <c r="AT166" s="1"/>
      <c r="CA166" s="1"/>
      <c r="CB166" s="1"/>
      <c r="CC166" s="1"/>
      <c r="CD166" s="1"/>
    </row>
    <row r="167" spans="43:82">
      <c r="AQ167" s="1"/>
      <c r="AR167" s="1"/>
      <c r="AS167" s="1"/>
      <c r="AT167" s="1"/>
      <c r="CA167" s="1"/>
      <c r="CB167" s="1"/>
      <c r="CC167" s="1"/>
      <c r="CD167" s="1"/>
    </row>
    <row r="168" spans="43:82">
      <c r="AQ168" s="1"/>
      <c r="AR168" s="1"/>
      <c r="AS168" s="1"/>
      <c r="AT168" s="1"/>
      <c r="CA168" s="1"/>
      <c r="CB168" s="1"/>
      <c r="CC168" s="1"/>
      <c r="CD168" s="1"/>
    </row>
    <row r="169" spans="43:82">
      <c r="AQ169" s="1"/>
      <c r="AR169" s="1"/>
      <c r="AS169" s="1"/>
      <c r="AT169" s="1"/>
      <c r="CA169" s="1"/>
      <c r="CB169" s="1"/>
      <c r="CC169" s="1"/>
      <c r="CD169" s="1"/>
    </row>
    <row r="170" spans="43:82">
      <c r="AQ170" s="1"/>
      <c r="AR170" s="1"/>
      <c r="AS170" s="1"/>
      <c r="AT170" s="1"/>
      <c r="CA170" s="1"/>
      <c r="CB170" s="1"/>
      <c r="CC170" s="1"/>
      <c r="CD170" s="1"/>
    </row>
    <row r="171" spans="43:82">
      <c r="AQ171" s="1"/>
      <c r="AR171" s="1"/>
      <c r="AS171" s="1"/>
      <c r="AT171" s="1"/>
      <c r="CA171" s="1"/>
      <c r="CB171" s="1"/>
      <c r="CC171" s="1"/>
      <c r="CD171" s="1"/>
    </row>
    <row r="172" spans="43:82">
      <c r="AQ172" s="1"/>
      <c r="AR172" s="1"/>
      <c r="AS172" s="1"/>
      <c r="AT172" s="1"/>
      <c r="CA172" s="1"/>
      <c r="CB172" s="1"/>
      <c r="CC172" s="1"/>
      <c r="CD172" s="1"/>
    </row>
    <row r="173" spans="43:82">
      <c r="AQ173" s="1"/>
      <c r="AR173" s="1"/>
      <c r="AS173" s="1"/>
      <c r="AT173" s="1"/>
      <c r="CA173" s="1"/>
      <c r="CB173" s="1"/>
      <c r="CC173" s="1"/>
      <c r="CD173" s="1"/>
    </row>
    <row r="174" spans="43:82">
      <c r="AQ174" s="1"/>
      <c r="AR174" s="1"/>
      <c r="AS174" s="1"/>
      <c r="AT174" s="1"/>
      <c r="CA174" s="1"/>
      <c r="CB174" s="1"/>
      <c r="CC174" s="1"/>
      <c r="CD174" s="1"/>
    </row>
    <row r="175" spans="43:82">
      <c r="AQ175" s="1"/>
      <c r="AR175" s="1"/>
      <c r="AS175" s="1"/>
      <c r="AT175" s="1"/>
      <c r="CA175" s="1"/>
      <c r="CB175" s="1"/>
      <c r="CC175" s="1"/>
      <c r="CD175" s="1"/>
    </row>
    <row r="176" spans="43:82">
      <c r="AQ176" s="1"/>
      <c r="AR176" s="1"/>
      <c r="AS176" s="1"/>
      <c r="AT176" s="1"/>
      <c r="CA176" s="1"/>
      <c r="CB176" s="1"/>
      <c r="CC176" s="1"/>
      <c r="CD176" s="1"/>
    </row>
    <row r="177" spans="43:82">
      <c r="AQ177" s="1"/>
      <c r="AR177" s="1"/>
      <c r="AS177" s="1"/>
      <c r="AT177" s="1"/>
      <c r="CA177" s="1"/>
      <c r="CB177" s="1"/>
      <c r="CC177" s="1"/>
      <c r="CD177" s="1"/>
    </row>
    <row r="178" spans="43:82">
      <c r="AQ178" s="1"/>
      <c r="AR178" s="1"/>
      <c r="AS178" s="1"/>
      <c r="AT178" s="1"/>
      <c r="CA178" s="1"/>
      <c r="CB178" s="1"/>
      <c r="CC178" s="1"/>
      <c r="CD178" s="1"/>
    </row>
    <row r="179" spans="43:82">
      <c r="AQ179" s="1"/>
      <c r="AR179" s="1"/>
      <c r="AS179" s="1"/>
      <c r="AT179" s="1"/>
      <c r="CA179" s="1"/>
      <c r="CB179" s="1"/>
      <c r="CC179" s="1"/>
      <c r="CD179" s="1"/>
    </row>
    <row r="180" spans="43:82">
      <c r="AQ180" s="1"/>
      <c r="AR180" s="1"/>
      <c r="AS180" s="1"/>
      <c r="AT180" s="1"/>
      <c r="CA180" s="1"/>
      <c r="CB180" s="1"/>
      <c r="CC180" s="1"/>
      <c r="CD180" s="1"/>
    </row>
    <row r="181" spans="43:82">
      <c r="AQ181" s="1"/>
      <c r="AR181" s="1"/>
      <c r="AS181" s="1"/>
      <c r="AT181" s="1"/>
      <c r="CA181" s="1"/>
      <c r="CB181" s="1"/>
      <c r="CC181" s="1"/>
      <c r="CD181" s="1"/>
    </row>
    <row r="182" spans="43:82">
      <c r="AQ182" s="1"/>
      <c r="AR182" s="1"/>
      <c r="AS182" s="1"/>
      <c r="AT182" s="1"/>
      <c r="CA182" s="1"/>
      <c r="CB182" s="1"/>
      <c r="CC182" s="1"/>
      <c r="CD182" s="1"/>
    </row>
    <row r="183" spans="43:82">
      <c r="AQ183" s="1"/>
      <c r="AR183" s="1"/>
      <c r="AS183" s="1"/>
      <c r="AT183" s="1"/>
      <c r="CA183" s="1"/>
      <c r="CB183" s="1"/>
      <c r="CC183" s="1"/>
      <c r="CD183" s="1"/>
    </row>
    <row r="184" spans="43:82">
      <c r="AQ184" s="1"/>
      <c r="AR184" s="1"/>
      <c r="AS184" s="1"/>
      <c r="AT184" s="1"/>
      <c r="CA184" s="1"/>
      <c r="CB184" s="1"/>
      <c r="CC184" s="1"/>
      <c r="CD184" s="1"/>
    </row>
    <row r="185" spans="43:82">
      <c r="AQ185" s="1"/>
      <c r="AR185" s="1"/>
      <c r="AS185" s="1"/>
      <c r="AT185" s="1"/>
      <c r="CA185" s="1"/>
      <c r="CB185" s="1"/>
      <c r="CC185" s="1"/>
      <c r="CD185" s="1"/>
    </row>
    <row r="186" spans="43:82">
      <c r="AQ186" s="1"/>
      <c r="AR186" s="1"/>
      <c r="AS186" s="1"/>
      <c r="AT186" s="1"/>
      <c r="CA186" s="1"/>
      <c r="CB186" s="1"/>
      <c r="CC186" s="1"/>
      <c r="CD186" s="1"/>
    </row>
    <row r="187" spans="43:82">
      <c r="AQ187" s="1"/>
      <c r="AR187" s="1"/>
      <c r="AS187" s="1"/>
      <c r="AT187" s="1"/>
      <c r="CA187" s="1"/>
      <c r="CB187" s="1"/>
      <c r="CC187" s="1"/>
      <c r="CD187" s="1"/>
    </row>
    <row r="188" spans="43:82">
      <c r="AQ188" s="1"/>
      <c r="AR188" s="1"/>
      <c r="AS188" s="1"/>
      <c r="AT188" s="1"/>
      <c r="CA188" s="1"/>
      <c r="CB188" s="1"/>
      <c r="CC188" s="1"/>
      <c r="CD188" s="1"/>
    </row>
    <row r="189" spans="43:82">
      <c r="AQ189" s="1"/>
      <c r="AR189" s="1"/>
      <c r="AS189" s="1"/>
      <c r="AT189" s="1"/>
      <c r="CA189" s="1"/>
      <c r="CB189" s="1"/>
      <c r="CC189" s="1"/>
      <c r="CD189" s="1"/>
    </row>
    <row r="190" spans="43:82">
      <c r="AQ190" s="1"/>
      <c r="AR190" s="1"/>
      <c r="AS190" s="1"/>
      <c r="AT190" s="1"/>
      <c r="CA190" s="1"/>
      <c r="CB190" s="1"/>
      <c r="CC190" s="1"/>
      <c r="CD190" s="1"/>
    </row>
    <row r="191" spans="43:82">
      <c r="AQ191" s="1"/>
      <c r="AR191" s="1"/>
      <c r="AS191" s="1"/>
      <c r="AT191" s="1"/>
      <c r="CA191" s="1"/>
      <c r="CB191" s="1"/>
      <c r="CC191" s="1"/>
      <c r="CD191" s="1"/>
    </row>
    <row r="192" spans="43:82">
      <c r="AQ192" s="1"/>
      <c r="AR192" s="1"/>
      <c r="AS192" s="1"/>
      <c r="AT192" s="1"/>
      <c r="CA192" s="1"/>
      <c r="CB192" s="1"/>
      <c r="CC192" s="1"/>
      <c r="CD192" s="1"/>
    </row>
    <row r="193" spans="43:82">
      <c r="AQ193" s="1"/>
      <c r="AR193" s="1"/>
      <c r="AS193" s="1"/>
      <c r="AT193" s="1"/>
      <c r="CA193" s="1"/>
      <c r="CB193" s="1"/>
      <c r="CC193" s="1"/>
      <c r="CD193" s="1"/>
    </row>
    <row r="194" spans="43:82">
      <c r="AQ194" s="1"/>
      <c r="AR194" s="1"/>
      <c r="AS194" s="1"/>
      <c r="AT194" s="1"/>
      <c r="CA194" s="1"/>
      <c r="CB194" s="1"/>
      <c r="CC194" s="1"/>
      <c r="CD194" s="1"/>
    </row>
    <row r="195" spans="43:82">
      <c r="AQ195" s="1"/>
      <c r="AR195" s="1"/>
      <c r="AS195" s="1"/>
      <c r="AT195" s="1"/>
      <c r="CA195" s="1"/>
      <c r="CB195" s="1"/>
      <c r="CC195" s="1"/>
      <c r="CD195" s="1"/>
    </row>
    <row r="196" spans="43:82">
      <c r="AQ196" s="1"/>
      <c r="AR196" s="1"/>
      <c r="AS196" s="1"/>
      <c r="AT196" s="1"/>
      <c r="CA196" s="1"/>
      <c r="CB196" s="1"/>
      <c r="CC196" s="1"/>
      <c r="CD196" s="1"/>
    </row>
    <row r="197" spans="43:82">
      <c r="AQ197" s="1"/>
      <c r="AR197" s="1"/>
      <c r="AS197" s="1"/>
      <c r="AT197" s="1"/>
      <c r="CA197" s="1"/>
      <c r="CB197" s="1"/>
      <c r="CC197" s="1"/>
      <c r="CD197" s="1"/>
    </row>
    <row r="198" spans="43:82">
      <c r="AQ198" s="1"/>
      <c r="AR198" s="1"/>
      <c r="AS198" s="1"/>
      <c r="AT198" s="1"/>
      <c r="CA198" s="1"/>
      <c r="CB198" s="1"/>
      <c r="CC198" s="1"/>
      <c r="CD198" s="1"/>
    </row>
    <row r="199" spans="43:82">
      <c r="AQ199" s="1"/>
      <c r="AR199" s="1"/>
      <c r="AS199" s="1"/>
      <c r="AT199" s="1"/>
      <c r="CA199" s="1"/>
      <c r="CB199" s="1"/>
      <c r="CC199" s="1"/>
      <c r="CD199" s="1"/>
    </row>
    <row r="200" spans="43:82">
      <c r="AQ200" s="1"/>
      <c r="AR200" s="1"/>
      <c r="AS200" s="1"/>
      <c r="AT200" s="1"/>
      <c r="CA200" s="1"/>
      <c r="CB200" s="1"/>
      <c r="CC200" s="1"/>
      <c r="CD200" s="1"/>
    </row>
    <row r="201" spans="43:82">
      <c r="AQ201" s="1"/>
      <c r="AR201" s="1"/>
      <c r="AS201" s="1"/>
      <c r="AT201" s="1"/>
      <c r="CA201" s="1"/>
      <c r="CB201" s="1"/>
      <c r="CC201" s="1"/>
      <c r="CD201" s="1"/>
    </row>
    <row r="202" spans="43:82">
      <c r="AQ202" s="1"/>
      <c r="AR202" s="1"/>
      <c r="AS202" s="1"/>
      <c r="AT202" s="1"/>
      <c r="CA202" s="1"/>
      <c r="CB202" s="1"/>
      <c r="CC202" s="1"/>
      <c r="CD202" s="1"/>
    </row>
    <row r="203" spans="43:82">
      <c r="AQ203" s="1"/>
      <c r="AR203" s="1"/>
      <c r="AS203" s="1"/>
      <c r="AT203" s="1"/>
      <c r="CA203" s="1"/>
      <c r="CB203" s="1"/>
      <c r="CC203" s="1"/>
      <c r="CD203" s="1"/>
    </row>
    <row r="204" spans="43:82">
      <c r="AQ204" s="1"/>
      <c r="AR204" s="1"/>
      <c r="AS204" s="1"/>
      <c r="AT204" s="1"/>
      <c r="CA204" s="1"/>
      <c r="CB204" s="1"/>
      <c r="CC204" s="1"/>
      <c r="CD204" s="1"/>
    </row>
    <row r="205" spans="43:82">
      <c r="AQ205" s="1"/>
      <c r="AR205" s="1"/>
      <c r="AS205" s="1"/>
      <c r="AT205" s="1"/>
      <c r="CA205" s="1"/>
      <c r="CB205" s="1"/>
      <c r="CC205" s="1"/>
      <c r="CD205" s="1"/>
    </row>
    <row r="206" spans="43:82">
      <c r="AQ206" s="1"/>
      <c r="AR206" s="1"/>
      <c r="AS206" s="1"/>
      <c r="AT206" s="1"/>
      <c r="CA206" s="1"/>
      <c r="CB206" s="1"/>
      <c r="CC206" s="1"/>
      <c r="CD206" s="1"/>
    </row>
    <row r="207" spans="43:82">
      <c r="AQ207" s="1"/>
      <c r="AR207" s="1"/>
      <c r="AS207" s="1"/>
      <c r="AT207" s="1"/>
      <c r="CA207" s="1"/>
      <c r="CB207" s="1"/>
      <c r="CC207" s="1"/>
      <c r="CD207" s="1"/>
    </row>
    <row r="208" spans="43:82">
      <c r="AQ208" s="1"/>
      <c r="AR208" s="1"/>
      <c r="AS208" s="1"/>
      <c r="AT208" s="1"/>
      <c r="CA208" s="1"/>
      <c r="CB208" s="1"/>
      <c r="CC208" s="1"/>
      <c r="CD208" s="1"/>
    </row>
    <row r="209" spans="43:82">
      <c r="AQ209" s="1"/>
      <c r="AR209" s="1"/>
      <c r="AS209" s="1"/>
      <c r="AT209" s="1"/>
      <c r="CA209" s="1"/>
      <c r="CB209" s="1"/>
      <c r="CC209" s="1"/>
      <c r="CD209" s="1"/>
    </row>
    <row r="210" spans="43:82">
      <c r="AQ210" s="1"/>
      <c r="AR210" s="1"/>
      <c r="AS210" s="1"/>
      <c r="AT210" s="1"/>
      <c r="CA210" s="1"/>
      <c r="CB210" s="1"/>
      <c r="CC210" s="1"/>
      <c r="CD210" s="1"/>
    </row>
    <row r="211" spans="43:82">
      <c r="AQ211" s="1"/>
      <c r="AR211" s="1"/>
      <c r="AS211" s="1"/>
      <c r="AT211" s="1"/>
      <c r="CA211" s="1"/>
      <c r="CB211" s="1"/>
      <c r="CC211" s="1"/>
      <c r="CD211" s="1"/>
    </row>
    <row r="212" spans="43:82">
      <c r="AQ212" s="1"/>
      <c r="AR212" s="1"/>
      <c r="AS212" s="1"/>
      <c r="AT212" s="1"/>
      <c r="CA212" s="1"/>
      <c r="CB212" s="1"/>
      <c r="CC212" s="1"/>
      <c r="CD212" s="1"/>
    </row>
    <row r="213" spans="43:82">
      <c r="AQ213" s="1"/>
      <c r="AR213" s="1"/>
      <c r="AS213" s="1"/>
      <c r="AT213" s="1"/>
      <c r="CA213" s="1"/>
      <c r="CB213" s="1"/>
      <c r="CC213" s="1"/>
      <c r="CD213" s="1"/>
    </row>
    <row r="214" spans="43:82">
      <c r="AQ214" s="1"/>
      <c r="AR214" s="1"/>
      <c r="AS214" s="1"/>
      <c r="AT214" s="1"/>
      <c r="CA214" s="1"/>
      <c r="CB214" s="1"/>
      <c r="CC214" s="1"/>
      <c r="CD214" s="1"/>
    </row>
    <row r="215" spans="43:82">
      <c r="AQ215" s="1"/>
      <c r="AR215" s="1"/>
      <c r="AS215" s="1"/>
      <c r="AT215" s="1"/>
      <c r="CA215" s="1"/>
      <c r="CB215" s="1"/>
      <c r="CC215" s="1"/>
      <c r="CD215" s="1"/>
    </row>
    <row r="216" spans="43:82">
      <c r="AQ216" s="1"/>
      <c r="AR216" s="1"/>
      <c r="AS216" s="1"/>
      <c r="AT216" s="1"/>
      <c r="CA216" s="1"/>
      <c r="CB216" s="1"/>
      <c r="CC216" s="1"/>
      <c r="CD216" s="1"/>
    </row>
    <row r="217" spans="43:82">
      <c r="AQ217" s="1"/>
      <c r="AR217" s="1"/>
      <c r="AS217" s="1"/>
      <c r="AT217" s="1"/>
      <c r="CA217" s="1"/>
      <c r="CB217" s="1"/>
      <c r="CC217" s="1"/>
      <c r="CD217" s="1"/>
    </row>
    <row r="218" spans="43:82">
      <c r="AQ218" s="1"/>
      <c r="AR218" s="1"/>
      <c r="AS218" s="1"/>
      <c r="AT218" s="1"/>
      <c r="CA218" s="1"/>
      <c r="CB218" s="1"/>
      <c r="CC218" s="1"/>
      <c r="CD218" s="1"/>
    </row>
    <row r="219" spans="43:82">
      <c r="AQ219" s="1"/>
      <c r="AR219" s="1"/>
      <c r="AS219" s="1"/>
      <c r="AT219" s="1"/>
      <c r="CA219" s="1"/>
      <c r="CB219" s="1"/>
      <c r="CC219" s="1"/>
      <c r="CD219" s="1"/>
    </row>
    <row r="220" spans="43:82">
      <c r="AQ220" s="1"/>
      <c r="AR220" s="1"/>
      <c r="AS220" s="1"/>
      <c r="AT220" s="1"/>
      <c r="CA220" s="1"/>
      <c r="CB220" s="1"/>
      <c r="CC220" s="1"/>
      <c r="CD220" s="1"/>
    </row>
    <row r="221" spans="43:82">
      <c r="AQ221" s="1"/>
      <c r="AR221" s="1"/>
      <c r="AS221" s="1"/>
      <c r="AT221" s="1"/>
      <c r="CA221" s="1"/>
      <c r="CB221" s="1"/>
      <c r="CC221" s="1"/>
      <c r="CD221" s="1"/>
    </row>
    <row r="222" spans="43:82">
      <c r="AQ222" s="1"/>
      <c r="AR222" s="1"/>
      <c r="AS222" s="1"/>
      <c r="AT222" s="1"/>
      <c r="CA222" s="1"/>
      <c r="CB222" s="1"/>
      <c r="CC222" s="1"/>
      <c r="CD222" s="1"/>
    </row>
    <row r="223" spans="43:82">
      <c r="AQ223" s="1"/>
      <c r="AR223" s="1"/>
      <c r="AS223" s="1"/>
      <c r="AT223" s="1"/>
      <c r="CA223" s="1"/>
      <c r="CB223" s="1"/>
      <c r="CC223" s="1"/>
      <c r="CD223" s="1"/>
    </row>
    <row r="224" spans="43:82">
      <c r="AQ224" s="1"/>
      <c r="AR224" s="1"/>
      <c r="AS224" s="1"/>
      <c r="AT224" s="1"/>
      <c r="CA224" s="1"/>
      <c r="CB224" s="1"/>
      <c r="CC224" s="1"/>
      <c r="CD224" s="1"/>
    </row>
    <row r="225" spans="43:82">
      <c r="AQ225" s="1"/>
      <c r="AR225" s="1"/>
      <c r="AS225" s="1"/>
      <c r="AT225" s="1"/>
      <c r="CA225" s="1"/>
      <c r="CB225" s="1"/>
      <c r="CC225" s="1"/>
      <c r="CD225" s="1"/>
    </row>
    <row r="226" spans="43:82">
      <c r="AQ226" s="1"/>
      <c r="AR226" s="1"/>
      <c r="AS226" s="1"/>
      <c r="AT226" s="1"/>
      <c r="CA226" s="1"/>
      <c r="CB226" s="1"/>
      <c r="CC226" s="1"/>
      <c r="CD226" s="1"/>
    </row>
    <row r="227" spans="43:82">
      <c r="AQ227" s="1"/>
      <c r="AR227" s="1"/>
      <c r="AS227" s="1"/>
      <c r="AT227" s="1"/>
      <c r="CA227" s="1"/>
      <c r="CB227" s="1"/>
      <c r="CC227" s="1"/>
      <c r="CD227" s="1"/>
    </row>
    <row r="228" spans="43:82">
      <c r="AQ228" s="1"/>
      <c r="AR228" s="1"/>
      <c r="AS228" s="1"/>
      <c r="AT228" s="1"/>
      <c r="CA228" s="1"/>
      <c r="CB228" s="1"/>
      <c r="CC228" s="1"/>
      <c r="CD228" s="1"/>
    </row>
    <row r="229" spans="43:82">
      <c r="AQ229" s="1"/>
      <c r="AR229" s="1"/>
      <c r="AS229" s="1"/>
      <c r="AT229" s="1"/>
      <c r="CA229" s="1"/>
      <c r="CB229" s="1"/>
      <c r="CC229" s="1"/>
      <c r="CD229" s="1"/>
    </row>
    <row r="230" spans="43:82">
      <c r="AQ230" s="1"/>
      <c r="AR230" s="1"/>
      <c r="AS230" s="1"/>
      <c r="AT230" s="1"/>
      <c r="CA230" s="1"/>
      <c r="CB230" s="1"/>
      <c r="CC230" s="1"/>
      <c r="CD230" s="1"/>
    </row>
    <row r="231" spans="43:82">
      <c r="AQ231" s="1"/>
      <c r="AR231" s="1"/>
      <c r="AS231" s="1"/>
      <c r="AT231" s="1"/>
      <c r="CA231" s="1"/>
      <c r="CB231" s="1"/>
      <c r="CC231" s="1"/>
      <c r="CD231" s="1"/>
    </row>
    <row r="232" spans="43:82">
      <c r="AQ232" s="1"/>
      <c r="AR232" s="1"/>
      <c r="AS232" s="1"/>
      <c r="AT232" s="1"/>
      <c r="CA232" s="1"/>
      <c r="CB232" s="1"/>
      <c r="CC232" s="1"/>
      <c r="CD232" s="1"/>
    </row>
    <row r="233" spans="43:82">
      <c r="AQ233" s="1"/>
      <c r="AR233" s="1"/>
      <c r="AS233" s="1"/>
      <c r="AT233" s="1"/>
      <c r="CA233" s="1"/>
      <c r="CB233" s="1"/>
      <c r="CC233" s="1"/>
      <c r="CD233" s="1"/>
    </row>
    <row r="234" spans="43:82">
      <c r="AQ234" s="1"/>
      <c r="AR234" s="1"/>
      <c r="AS234" s="1"/>
      <c r="AT234" s="1"/>
      <c r="CA234" s="1"/>
      <c r="CB234" s="1"/>
      <c r="CC234" s="1"/>
      <c r="CD234" s="1"/>
    </row>
    <row r="235" spans="43:82">
      <c r="AQ235" s="1"/>
      <c r="AR235" s="1"/>
      <c r="AS235" s="1"/>
      <c r="AT235" s="1"/>
      <c r="CA235" s="1"/>
      <c r="CB235" s="1"/>
      <c r="CC235" s="1"/>
      <c r="CD235" s="1"/>
    </row>
    <row r="236" spans="43:82">
      <c r="AQ236" s="1"/>
      <c r="AR236" s="1"/>
      <c r="AS236" s="1"/>
      <c r="AT236" s="1"/>
      <c r="CA236" s="1"/>
      <c r="CB236" s="1"/>
      <c r="CC236" s="1"/>
      <c r="CD236" s="1"/>
    </row>
    <row r="237" spans="43:82">
      <c r="AQ237" s="1"/>
      <c r="AR237" s="1"/>
      <c r="AS237" s="1"/>
      <c r="AT237" s="1"/>
      <c r="CA237" s="1"/>
      <c r="CB237" s="1"/>
      <c r="CC237" s="1"/>
      <c r="CD237" s="1"/>
    </row>
    <row r="238" spans="43:82">
      <c r="AQ238" s="1"/>
      <c r="AR238" s="1"/>
      <c r="AS238" s="1"/>
      <c r="AT238" s="1"/>
      <c r="CA238" s="1"/>
      <c r="CB238" s="1"/>
      <c r="CC238" s="1"/>
      <c r="CD238" s="1"/>
    </row>
    <row r="239" spans="43:82">
      <c r="AQ239" s="1"/>
      <c r="AR239" s="1"/>
      <c r="AS239" s="1"/>
      <c r="AT239" s="1"/>
      <c r="CA239" s="1"/>
      <c r="CB239" s="1"/>
      <c r="CC239" s="1"/>
      <c r="CD239" s="1"/>
    </row>
    <row r="240" spans="43:82">
      <c r="AQ240" s="1"/>
      <c r="AR240" s="1"/>
      <c r="AS240" s="1"/>
      <c r="AT240" s="1"/>
      <c r="CA240" s="1"/>
      <c r="CB240" s="1"/>
      <c r="CC240" s="1"/>
      <c r="CD240" s="1"/>
    </row>
    <row r="241" spans="43:82">
      <c r="AQ241" s="1"/>
      <c r="AR241" s="1"/>
      <c r="AS241" s="1"/>
      <c r="AT241" s="1"/>
      <c r="CA241" s="1"/>
      <c r="CB241" s="1"/>
      <c r="CC241" s="1"/>
      <c r="CD241" s="1"/>
    </row>
    <row r="242" spans="43:82">
      <c r="AQ242" s="1"/>
      <c r="AR242" s="1"/>
      <c r="AS242" s="1"/>
      <c r="AT242" s="1"/>
      <c r="CA242" s="1"/>
      <c r="CB242" s="1"/>
      <c r="CC242" s="1"/>
      <c r="CD242" s="1"/>
    </row>
    <row r="243" spans="43:82">
      <c r="AQ243" s="1"/>
      <c r="AR243" s="1"/>
      <c r="AS243" s="1"/>
      <c r="AT243" s="1"/>
      <c r="CA243" s="1"/>
      <c r="CB243" s="1"/>
      <c r="CC243" s="1"/>
      <c r="CD243" s="1"/>
    </row>
    <row r="244" spans="43:82">
      <c r="AQ244" s="1"/>
      <c r="AR244" s="1"/>
      <c r="AS244" s="1"/>
      <c r="AT244" s="1"/>
      <c r="CA244" s="1"/>
      <c r="CB244" s="1"/>
      <c r="CC244" s="1"/>
      <c r="CD244" s="1"/>
    </row>
    <row r="245" spans="43:82">
      <c r="AQ245" s="1"/>
      <c r="AR245" s="1"/>
      <c r="AS245" s="1"/>
      <c r="AT245" s="1"/>
      <c r="CA245" s="1"/>
      <c r="CB245" s="1"/>
      <c r="CC245" s="1"/>
      <c r="CD245" s="1"/>
    </row>
    <row r="246" spans="43:82">
      <c r="AQ246" s="1"/>
      <c r="AR246" s="1"/>
      <c r="AS246" s="1"/>
      <c r="AT246" s="1"/>
      <c r="CA246" s="1"/>
      <c r="CB246" s="1"/>
      <c r="CC246" s="1"/>
      <c r="CD246" s="1"/>
    </row>
    <row r="247" spans="43:82">
      <c r="AQ247" s="1"/>
      <c r="AR247" s="1"/>
      <c r="AS247" s="1"/>
      <c r="AT247" s="1"/>
      <c r="CA247" s="1"/>
      <c r="CB247" s="1"/>
      <c r="CC247" s="1"/>
      <c r="CD247" s="1"/>
    </row>
    <row r="248" spans="43:82">
      <c r="AQ248" s="1"/>
      <c r="AR248" s="1"/>
      <c r="AS248" s="1"/>
      <c r="AT248" s="1"/>
      <c r="CA248" s="1"/>
      <c r="CB248" s="1"/>
      <c r="CC248" s="1"/>
      <c r="CD248" s="1"/>
    </row>
    <row r="249" spans="43:82">
      <c r="AQ249" s="1"/>
      <c r="AR249" s="1"/>
      <c r="AS249" s="1"/>
      <c r="AT249" s="1"/>
      <c r="CA249" s="1"/>
      <c r="CB249" s="1"/>
      <c r="CC249" s="1"/>
      <c r="CD249" s="1"/>
    </row>
    <row r="250" spans="43:82">
      <c r="AQ250" s="1"/>
      <c r="AR250" s="1"/>
      <c r="AS250" s="1"/>
      <c r="AT250" s="1"/>
      <c r="CA250" s="1"/>
      <c r="CB250" s="1"/>
      <c r="CC250" s="1"/>
      <c r="CD250" s="1"/>
    </row>
    <row r="251" spans="43:82">
      <c r="AQ251" s="1"/>
      <c r="AR251" s="1"/>
      <c r="AS251" s="1"/>
      <c r="AT251" s="1"/>
      <c r="CA251" s="1"/>
      <c r="CB251" s="1"/>
      <c r="CC251" s="1"/>
      <c r="CD251" s="1"/>
    </row>
    <row r="252" spans="43:82">
      <c r="AQ252" s="1"/>
      <c r="AR252" s="1"/>
      <c r="AS252" s="1"/>
      <c r="AT252" s="1"/>
      <c r="CA252" s="1"/>
      <c r="CB252" s="1"/>
      <c r="CC252" s="1"/>
      <c r="CD252" s="1"/>
    </row>
    <row r="253" spans="43:82">
      <c r="AQ253" s="1"/>
      <c r="AR253" s="1"/>
      <c r="AS253" s="1"/>
      <c r="AT253" s="1"/>
      <c r="CA253" s="1"/>
      <c r="CB253" s="1"/>
      <c r="CC253" s="1"/>
      <c r="CD253" s="1"/>
    </row>
    <row r="254" spans="43:82">
      <c r="AQ254" s="1"/>
      <c r="AR254" s="1"/>
      <c r="AS254" s="1"/>
      <c r="AT254" s="1"/>
      <c r="CA254" s="1"/>
      <c r="CB254" s="1"/>
      <c r="CC254" s="1"/>
      <c r="CD254" s="1"/>
    </row>
    <row r="255" spans="43:82">
      <c r="AQ255" s="1"/>
      <c r="AR255" s="1"/>
      <c r="AS255" s="1"/>
      <c r="AT255" s="1"/>
      <c r="CA255" s="1"/>
      <c r="CB255" s="1"/>
      <c r="CC255" s="1"/>
      <c r="CD255" s="1"/>
    </row>
    <row r="256" spans="43:82">
      <c r="AQ256" s="1"/>
      <c r="AR256" s="1"/>
      <c r="AS256" s="1"/>
      <c r="AT256" s="1"/>
      <c r="CA256" s="1"/>
      <c r="CB256" s="1"/>
      <c r="CC256" s="1"/>
      <c r="CD256" s="1"/>
    </row>
    <row r="257" spans="43:82">
      <c r="AQ257" s="1"/>
      <c r="AR257" s="1"/>
      <c r="AS257" s="1"/>
      <c r="AT257" s="1"/>
      <c r="CA257" s="1"/>
      <c r="CB257" s="1"/>
      <c r="CC257" s="1"/>
      <c r="CD257" s="1"/>
    </row>
    <row r="258" spans="43:82">
      <c r="AQ258" s="1"/>
      <c r="AR258" s="1"/>
      <c r="AS258" s="1"/>
      <c r="AT258" s="1"/>
      <c r="CA258" s="1"/>
      <c r="CB258" s="1"/>
      <c r="CC258" s="1"/>
      <c r="CD258" s="1"/>
    </row>
    <row r="259" spans="43:82">
      <c r="AQ259" s="1"/>
      <c r="AR259" s="1"/>
      <c r="AS259" s="1"/>
      <c r="AT259" s="1"/>
      <c r="CA259" s="1"/>
      <c r="CB259" s="1"/>
      <c r="CC259" s="1"/>
      <c r="CD259" s="1"/>
    </row>
    <row r="260" spans="43:82">
      <c r="AQ260" s="1"/>
      <c r="AR260" s="1"/>
      <c r="AS260" s="1"/>
      <c r="AT260" s="1"/>
      <c r="CA260" s="1"/>
      <c r="CB260" s="1"/>
      <c r="CC260" s="1"/>
      <c r="CD260" s="1"/>
    </row>
    <row r="261" spans="43:82">
      <c r="AQ261" s="1"/>
      <c r="AR261" s="1"/>
      <c r="AS261" s="1"/>
      <c r="AT261" s="1"/>
      <c r="CA261" s="1"/>
      <c r="CB261" s="1"/>
      <c r="CC261" s="1"/>
      <c r="CD261" s="1"/>
    </row>
    <row r="262" spans="43:82">
      <c r="AQ262" s="1"/>
      <c r="AR262" s="1"/>
      <c r="AS262" s="1"/>
      <c r="AT262" s="1"/>
      <c r="CA262" s="1"/>
      <c r="CB262" s="1"/>
      <c r="CC262" s="1"/>
      <c r="CD262" s="1"/>
    </row>
    <row r="263" spans="43:82">
      <c r="AQ263" s="1"/>
      <c r="AR263" s="1"/>
      <c r="AS263" s="1"/>
      <c r="AT263" s="1"/>
      <c r="CA263" s="1"/>
      <c r="CB263" s="1"/>
      <c r="CC263" s="1"/>
      <c r="CD263" s="1"/>
    </row>
    <row r="264" spans="43:82">
      <c r="AQ264" s="1"/>
      <c r="AR264" s="1"/>
      <c r="AS264" s="1"/>
      <c r="AT264" s="1"/>
      <c r="CA264" s="1"/>
      <c r="CB264" s="1"/>
      <c r="CC264" s="1"/>
      <c r="CD264" s="1"/>
    </row>
    <row r="265" spans="43:82">
      <c r="AQ265" s="1"/>
      <c r="AR265" s="1"/>
      <c r="AS265" s="1"/>
      <c r="AT265" s="1"/>
      <c r="CA265" s="1"/>
      <c r="CB265" s="1"/>
      <c r="CC265" s="1"/>
      <c r="CD265" s="1"/>
    </row>
    <row r="266" spans="43:82">
      <c r="AQ266" s="1"/>
      <c r="AR266" s="1"/>
      <c r="AS266" s="1"/>
      <c r="AT266" s="1"/>
      <c r="CA266" s="1"/>
      <c r="CB266" s="1"/>
      <c r="CC266" s="1"/>
      <c r="CD266" s="1"/>
    </row>
    <row r="267" spans="43:82">
      <c r="AQ267" s="1"/>
      <c r="AR267" s="1"/>
      <c r="AS267" s="1"/>
      <c r="AT267" s="1"/>
      <c r="CA267" s="1"/>
      <c r="CB267" s="1"/>
      <c r="CC267" s="1"/>
      <c r="CD267" s="1"/>
    </row>
    <row r="268" spans="43:82">
      <c r="AQ268" s="1"/>
      <c r="AR268" s="1"/>
      <c r="AS268" s="1"/>
      <c r="AT268" s="1"/>
      <c r="CA268" s="1"/>
      <c r="CB268" s="1"/>
      <c r="CC268" s="1"/>
      <c r="CD268" s="1"/>
    </row>
    <row r="269" spans="43:82">
      <c r="AQ269" s="1"/>
      <c r="AR269" s="1"/>
      <c r="AS269" s="1"/>
      <c r="AT269" s="1"/>
      <c r="CA269" s="1"/>
      <c r="CB269" s="1"/>
      <c r="CC269" s="1"/>
      <c r="CD269" s="1"/>
    </row>
    <row r="270" spans="43:82">
      <c r="AQ270" s="1"/>
      <c r="AR270" s="1"/>
      <c r="AS270" s="1"/>
      <c r="AT270" s="1"/>
      <c r="CA270" s="1"/>
      <c r="CB270" s="1"/>
      <c r="CC270" s="1"/>
      <c r="CD270" s="1"/>
    </row>
    <row r="271" spans="43:82">
      <c r="AQ271" s="1"/>
      <c r="AR271" s="1"/>
      <c r="AS271" s="1"/>
      <c r="AT271" s="1"/>
      <c r="CA271" s="1"/>
      <c r="CB271" s="1"/>
      <c r="CC271" s="1"/>
      <c r="CD271" s="1"/>
    </row>
    <row r="272" spans="43:82">
      <c r="AQ272" s="1"/>
      <c r="AR272" s="1"/>
      <c r="AS272" s="1"/>
      <c r="AT272" s="1"/>
      <c r="CA272" s="1"/>
      <c r="CB272" s="1"/>
      <c r="CC272" s="1"/>
      <c r="CD272" s="1"/>
    </row>
    <row r="273" spans="43:82">
      <c r="AQ273" s="1"/>
      <c r="AR273" s="1"/>
      <c r="AS273" s="1"/>
      <c r="AT273" s="1"/>
      <c r="CA273" s="1"/>
      <c r="CB273" s="1"/>
      <c r="CC273" s="1"/>
      <c r="CD273" s="1"/>
    </row>
    <row r="274" spans="43:82">
      <c r="AQ274" s="1"/>
      <c r="AR274" s="1"/>
      <c r="AS274" s="1"/>
      <c r="AT274" s="1"/>
      <c r="CA274" s="1"/>
      <c r="CB274" s="1"/>
      <c r="CC274" s="1"/>
      <c r="CD274" s="1"/>
    </row>
    <row r="275" spans="43:82">
      <c r="AQ275" s="1"/>
      <c r="AR275" s="1"/>
      <c r="AS275" s="1"/>
      <c r="AT275" s="1"/>
      <c r="CA275" s="1"/>
      <c r="CB275" s="1"/>
      <c r="CC275" s="1"/>
      <c r="CD275" s="1"/>
    </row>
    <row r="276" spans="43:82">
      <c r="AQ276" s="1"/>
      <c r="AR276" s="1"/>
      <c r="AS276" s="1"/>
      <c r="AT276" s="1"/>
      <c r="CA276" s="1"/>
      <c r="CB276" s="1"/>
      <c r="CC276" s="1"/>
      <c r="CD276" s="1"/>
    </row>
    <row r="277" spans="43:82">
      <c r="AQ277" s="1"/>
      <c r="AR277" s="1"/>
      <c r="AS277" s="1"/>
      <c r="AT277" s="1"/>
      <c r="CA277" s="1"/>
      <c r="CB277" s="1"/>
      <c r="CC277" s="1"/>
      <c r="CD277" s="1"/>
    </row>
    <row r="278" spans="43:82">
      <c r="AQ278" s="1"/>
      <c r="AR278" s="1"/>
      <c r="AS278" s="1"/>
      <c r="AT278" s="1"/>
      <c r="CA278" s="1"/>
      <c r="CB278" s="1"/>
      <c r="CC278" s="1"/>
      <c r="CD278" s="1"/>
    </row>
    <row r="279" spans="43:82">
      <c r="AQ279" s="1"/>
      <c r="AR279" s="1"/>
      <c r="AS279" s="1"/>
      <c r="AT279" s="1"/>
      <c r="CA279" s="1"/>
      <c r="CB279" s="1"/>
      <c r="CC279" s="1"/>
      <c r="CD279" s="1"/>
    </row>
    <row r="280" spans="43:82">
      <c r="AQ280" s="1"/>
      <c r="AR280" s="1"/>
      <c r="AS280" s="1"/>
      <c r="AT280" s="1"/>
      <c r="CA280" s="1"/>
      <c r="CB280" s="1"/>
      <c r="CC280" s="1"/>
      <c r="CD280" s="1"/>
    </row>
    <row r="281" spans="43:82">
      <c r="AQ281" s="1"/>
      <c r="AR281" s="1"/>
      <c r="AS281" s="1"/>
      <c r="AT281" s="1"/>
      <c r="CA281" s="1"/>
      <c r="CB281" s="1"/>
      <c r="CC281" s="1"/>
      <c r="CD281" s="1"/>
    </row>
    <row r="282" spans="43:82">
      <c r="AQ282" s="1"/>
      <c r="AR282" s="1"/>
      <c r="AS282" s="1"/>
      <c r="AT282" s="1"/>
      <c r="CA282" s="1"/>
      <c r="CB282" s="1"/>
      <c r="CC282" s="1"/>
      <c r="CD282" s="1"/>
    </row>
    <row r="283" spans="43:82">
      <c r="AQ283" s="1"/>
      <c r="AR283" s="1"/>
      <c r="AS283" s="1"/>
      <c r="AT283" s="1"/>
      <c r="CA283" s="1"/>
      <c r="CB283" s="1"/>
      <c r="CC283" s="1"/>
      <c r="CD283" s="1"/>
    </row>
    <row r="284" spans="43:82">
      <c r="AQ284" s="1"/>
      <c r="AR284" s="1"/>
      <c r="AS284" s="1"/>
      <c r="AT284" s="1"/>
      <c r="CA284" s="1"/>
      <c r="CB284" s="1"/>
      <c r="CC284" s="1"/>
      <c r="CD284" s="1"/>
    </row>
    <row r="285" spans="43:82">
      <c r="AQ285" s="1"/>
      <c r="AR285" s="1"/>
      <c r="AS285" s="1"/>
      <c r="AT285" s="1"/>
      <c r="CA285" s="1"/>
      <c r="CB285" s="1"/>
      <c r="CC285" s="1"/>
      <c r="CD285" s="1"/>
    </row>
    <row r="286" spans="43:82">
      <c r="AQ286" s="1"/>
      <c r="AR286" s="1"/>
      <c r="AS286" s="1"/>
      <c r="AT286" s="1"/>
      <c r="CA286" s="1"/>
      <c r="CB286" s="1"/>
      <c r="CC286" s="1"/>
      <c r="CD286" s="1"/>
    </row>
    <row r="287" spans="43:82">
      <c r="AQ287" s="1"/>
      <c r="AR287" s="1"/>
      <c r="AS287" s="1"/>
      <c r="AT287" s="1"/>
      <c r="CA287" s="1"/>
      <c r="CB287" s="1"/>
      <c r="CC287" s="1"/>
      <c r="CD287" s="1"/>
    </row>
    <row r="288" spans="43:82">
      <c r="AQ288" s="1"/>
      <c r="AR288" s="1"/>
      <c r="AS288" s="1"/>
      <c r="AT288" s="1"/>
      <c r="CA288" s="1"/>
      <c r="CB288" s="1"/>
      <c r="CC288" s="1"/>
      <c r="CD288" s="1"/>
    </row>
    <row r="289" spans="43:82">
      <c r="AQ289" s="1"/>
      <c r="AR289" s="1"/>
      <c r="AS289" s="1"/>
      <c r="AT289" s="1"/>
      <c r="CA289" s="1"/>
      <c r="CB289" s="1"/>
      <c r="CC289" s="1"/>
      <c r="CD289" s="1"/>
    </row>
    <row r="290" spans="43:82">
      <c r="AQ290" s="1"/>
      <c r="AR290" s="1"/>
      <c r="AS290" s="1"/>
      <c r="AT290" s="1"/>
      <c r="CA290" s="1"/>
      <c r="CB290" s="1"/>
      <c r="CC290" s="1"/>
      <c r="CD290" s="1"/>
    </row>
    <row r="291" spans="43:82">
      <c r="AQ291" s="1"/>
      <c r="AR291" s="1"/>
      <c r="AS291" s="1"/>
      <c r="AT291" s="1"/>
      <c r="CA291" s="1"/>
      <c r="CB291" s="1"/>
      <c r="CC291" s="1"/>
      <c r="CD291" s="1"/>
    </row>
    <row r="292" spans="43:82">
      <c r="AQ292" s="1"/>
      <c r="AR292" s="1"/>
      <c r="AS292" s="1"/>
      <c r="AT292" s="1"/>
      <c r="CA292" s="1"/>
      <c r="CB292" s="1"/>
      <c r="CC292" s="1"/>
      <c r="CD292" s="1"/>
    </row>
    <row r="293" spans="43:82">
      <c r="AQ293" s="1"/>
      <c r="AR293" s="1"/>
      <c r="AS293" s="1"/>
      <c r="AT293" s="1"/>
      <c r="CA293" s="1"/>
      <c r="CB293" s="1"/>
      <c r="CC293" s="1"/>
      <c r="CD293" s="1"/>
    </row>
    <row r="294" spans="43:82">
      <c r="AQ294" s="1"/>
      <c r="AR294" s="1"/>
      <c r="AS294" s="1"/>
      <c r="AT294" s="1"/>
      <c r="CA294" s="1"/>
      <c r="CB294" s="1"/>
      <c r="CC294" s="1"/>
      <c r="CD294" s="1"/>
    </row>
    <row r="295" spans="43:82">
      <c r="AQ295" s="1"/>
      <c r="AR295" s="1"/>
      <c r="AS295" s="1"/>
      <c r="AT295" s="1"/>
      <c r="CA295" s="1"/>
      <c r="CB295" s="1"/>
      <c r="CC295" s="1"/>
      <c r="CD295" s="1"/>
    </row>
    <row r="296" spans="43:82">
      <c r="AQ296" s="1"/>
      <c r="AR296" s="1"/>
      <c r="AS296" s="1"/>
      <c r="AT296" s="1"/>
      <c r="CA296" s="1"/>
      <c r="CB296" s="1"/>
      <c r="CC296" s="1"/>
      <c r="CD296" s="1"/>
    </row>
    <row r="297" spans="43:82">
      <c r="AQ297" s="1"/>
      <c r="AR297" s="1"/>
      <c r="AS297" s="1"/>
      <c r="AT297" s="1"/>
      <c r="CA297" s="1"/>
      <c r="CB297" s="1"/>
      <c r="CC297" s="1"/>
      <c r="CD297" s="1"/>
    </row>
    <row r="298" spans="43:82">
      <c r="AQ298" s="1"/>
      <c r="AR298" s="1"/>
      <c r="AS298" s="1"/>
      <c r="AT298" s="1"/>
      <c r="CA298" s="1"/>
      <c r="CB298" s="1"/>
      <c r="CC298" s="1"/>
      <c r="CD298" s="1"/>
    </row>
    <row r="299" spans="43:82">
      <c r="AQ299" s="1"/>
      <c r="AR299" s="1"/>
      <c r="AS299" s="1"/>
      <c r="AT299" s="1"/>
      <c r="CA299" s="1"/>
      <c r="CB299" s="1"/>
      <c r="CC299" s="1"/>
      <c r="CD299" s="1"/>
    </row>
    <row r="300" spans="43:82">
      <c r="AQ300" s="1"/>
      <c r="AR300" s="1"/>
      <c r="AS300" s="1"/>
      <c r="AT300" s="1"/>
      <c r="CA300" s="1"/>
      <c r="CB300" s="1"/>
      <c r="CC300" s="1"/>
      <c r="CD300" s="1"/>
    </row>
    <row r="301" spans="43:82">
      <c r="AQ301" s="1"/>
      <c r="AR301" s="1"/>
      <c r="AS301" s="1"/>
      <c r="AT301" s="1"/>
      <c r="CA301" s="1"/>
      <c r="CB301" s="1"/>
      <c r="CC301" s="1"/>
      <c r="CD301" s="1"/>
    </row>
    <row r="302" spans="43:82">
      <c r="AQ302" s="1"/>
      <c r="AR302" s="1"/>
      <c r="AS302" s="1"/>
      <c r="AT302" s="1"/>
      <c r="CA302" s="1"/>
      <c r="CB302" s="1"/>
      <c r="CC302" s="1"/>
      <c r="CD302" s="1"/>
    </row>
    <row r="303" spans="43:82">
      <c r="AQ303" s="1"/>
      <c r="AR303" s="1"/>
      <c r="AS303" s="1"/>
      <c r="AT303" s="1"/>
      <c r="CA303" s="1"/>
      <c r="CB303" s="1"/>
      <c r="CC303" s="1"/>
      <c r="CD303" s="1"/>
    </row>
    <row r="304" spans="43:82">
      <c r="AQ304" s="1"/>
      <c r="AR304" s="1"/>
      <c r="AS304" s="1"/>
      <c r="AT304" s="1"/>
      <c r="CA304" s="1"/>
      <c r="CB304" s="1"/>
      <c r="CC304" s="1"/>
      <c r="CD304" s="1"/>
    </row>
    <row r="305" spans="43:82">
      <c r="AQ305" s="1"/>
      <c r="AR305" s="1"/>
      <c r="AS305" s="1"/>
      <c r="AT305" s="1"/>
      <c r="CA305" s="1"/>
      <c r="CB305" s="1"/>
      <c r="CC305" s="1"/>
      <c r="CD305" s="1"/>
    </row>
    <row r="306" spans="43:82">
      <c r="AQ306" s="1"/>
      <c r="AR306" s="1"/>
      <c r="AS306" s="1"/>
      <c r="AT306" s="1"/>
      <c r="CA306" s="1"/>
      <c r="CB306" s="1"/>
      <c r="CC306" s="1"/>
      <c r="CD306" s="1"/>
    </row>
    <row r="307" spans="43:82">
      <c r="AQ307" s="1"/>
      <c r="AR307" s="1"/>
      <c r="AS307" s="1"/>
      <c r="AT307" s="1"/>
      <c r="CA307" s="1"/>
      <c r="CB307" s="1"/>
      <c r="CC307" s="1"/>
      <c r="CD307" s="1"/>
    </row>
    <row r="308" spans="43:82">
      <c r="AQ308" s="1"/>
      <c r="AR308" s="1"/>
      <c r="AS308" s="1"/>
      <c r="AT308" s="1"/>
      <c r="CA308" s="1"/>
      <c r="CB308" s="1"/>
      <c r="CC308" s="1"/>
      <c r="CD308" s="1"/>
    </row>
    <row r="309" spans="43:82">
      <c r="AQ309" s="1"/>
      <c r="AR309" s="1"/>
      <c r="AS309" s="1"/>
      <c r="AT309" s="1"/>
      <c r="CA309" s="1"/>
      <c r="CB309" s="1"/>
      <c r="CC309" s="1"/>
      <c r="CD309" s="1"/>
    </row>
    <row r="310" spans="43:82">
      <c r="AQ310" s="1"/>
      <c r="AR310" s="1"/>
      <c r="AS310" s="1"/>
      <c r="AT310" s="1"/>
      <c r="CA310" s="1"/>
      <c r="CB310" s="1"/>
      <c r="CC310" s="1"/>
      <c r="CD310" s="1"/>
    </row>
    <row r="311" spans="43:82">
      <c r="AQ311" s="1"/>
      <c r="AR311" s="1"/>
      <c r="AS311" s="1"/>
      <c r="AT311" s="1"/>
      <c r="CA311" s="1"/>
      <c r="CB311" s="1"/>
      <c r="CC311" s="1"/>
      <c r="CD311" s="1"/>
    </row>
    <row r="312" spans="43:82">
      <c r="AQ312" s="1"/>
      <c r="AR312" s="1"/>
      <c r="AS312" s="1"/>
      <c r="AT312" s="1"/>
      <c r="CA312" s="1"/>
      <c r="CB312" s="1"/>
      <c r="CC312" s="1"/>
      <c r="CD312" s="1"/>
    </row>
    <row r="313" spans="43:82">
      <c r="AQ313" s="1"/>
      <c r="AR313" s="1"/>
      <c r="AS313" s="1"/>
      <c r="AT313" s="1"/>
      <c r="CA313" s="1"/>
      <c r="CB313" s="1"/>
      <c r="CC313" s="1"/>
      <c r="CD313" s="1"/>
    </row>
    <row r="314" spans="43:82">
      <c r="AQ314" s="1"/>
      <c r="AR314" s="1"/>
      <c r="AS314" s="1"/>
      <c r="AT314" s="1"/>
      <c r="CA314" s="1"/>
      <c r="CB314" s="1"/>
      <c r="CC314" s="1"/>
      <c r="CD314" s="1"/>
    </row>
    <row r="315" spans="43:82">
      <c r="AQ315" s="1"/>
      <c r="AR315" s="1"/>
      <c r="AS315" s="1"/>
      <c r="AT315" s="1"/>
      <c r="CA315" s="1"/>
      <c r="CB315" s="1"/>
      <c r="CC315" s="1"/>
      <c r="CD315" s="1"/>
    </row>
    <row r="316" spans="43:82">
      <c r="AQ316" s="1"/>
      <c r="AR316" s="1"/>
      <c r="AS316" s="1"/>
      <c r="AT316" s="1"/>
      <c r="CA316" s="1"/>
      <c r="CB316" s="1"/>
      <c r="CC316" s="1"/>
      <c r="CD316" s="1"/>
    </row>
    <row r="317" spans="43:82">
      <c r="AQ317" s="1"/>
      <c r="AR317" s="1"/>
      <c r="AS317" s="1"/>
      <c r="AT317" s="1"/>
      <c r="CA317" s="1"/>
      <c r="CB317" s="1"/>
      <c r="CC317" s="1"/>
      <c r="CD317" s="1"/>
    </row>
    <row r="318" spans="43:82">
      <c r="AQ318" s="1"/>
      <c r="AR318" s="1"/>
      <c r="AS318" s="1"/>
      <c r="AT318" s="1"/>
      <c r="CA318" s="1"/>
      <c r="CB318" s="1"/>
      <c r="CC318" s="1"/>
      <c r="CD318" s="1"/>
    </row>
    <row r="319" spans="43:82">
      <c r="AQ319" s="1"/>
      <c r="AR319" s="1"/>
      <c r="AS319" s="1"/>
      <c r="AT319" s="1"/>
      <c r="CA319" s="1"/>
      <c r="CB319" s="1"/>
      <c r="CC319" s="1"/>
      <c r="CD319" s="1"/>
    </row>
    <row r="320" spans="43:82">
      <c r="AQ320" s="1"/>
      <c r="AR320" s="1"/>
      <c r="AS320" s="1"/>
      <c r="AT320" s="1"/>
      <c r="CA320" s="1"/>
      <c r="CB320" s="1"/>
      <c r="CC320" s="1"/>
      <c r="CD320" s="1"/>
    </row>
    <row r="321" spans="43:82">
      <c r="AQ321" s="1"/>
      <c r="AR321" s="1"/>
      <c r="AS321" s="1"/>
      <c r="AT321" s="1"/>
      <c r="CA321" s="1"/>
      <c r="CB321" s="1"/>
      <c r="CC321" s="1"/>
      <c r="CD321" s="1"/>
    </row>
    <row r="322" spans="43:82">
      <c r="AQ322" s="1"/>
      <c r="AR322" s="1"/>
      <c r="AS322" s="1"/>
      <c r="AT322" s="1"/>
      <c r="CA322" s="1"/>
      <c r="CB322" s="1"/>
      <c r="CC322" s="1"/>
      <c r="CD322" s="1"/>
    </row>
    <row r="323" spans="43:82">
      <c r="AQ323" s="1"/>
      <c r="AR323" s="1"/>
      <c r="AS323" s="1"/>
      <c r="AT323" s="1"/>
      <c r="CA323" s="1"/>
      <c r="CB323" s="1"/>
      <c r="CC323" s="1"/>
      <c r="CD323" s="1"/>
    </row>
    <row r="324" spans="43:82">
      <c r="AQ324" s="1"/>
      <c r="AR324" s="1"/>
      <c r="AS324" s="1"/>
      <c r="AT324" s="1"/>
      <c r="CA324" s="1"/>
      <c r="CB324" s="1"/>
      <c r="CC324" s="1"/>
      <c r="CD324" s="1"/>
    </row>
    <row r="325" spans="43:82">
      <c r="AQ325" s="1"/>
      <c r="AR325" s="1"/>
      <c r="AS325" s="1"/>
      <c r="AT325" s="1"/>
      <c r="CA325" s="1"/>
      <c r="CB325" s="1"/>
      <c r="CC325" s="1"/>
      <c r="CD325" s="1"/>
    </row>
    <row r="326" spans="43:82">
      <c r="AQ326" s="1"/>
      <c r="AR326" s="1"/>
      <c r="AS326" s="1"/>
      <c r="AT326" s="1"/>
      <c r="CA326" s="1"/>
      <c r="CB326" s="1"/>
      <c r="CC326" s="1"/>
      <c r="CD326" s="1"/>
    </row>
    <row r="327" spans="43:82">
      <c r="AQ327" s="1"/>
      <c r="AR327" s="1"/>
      <c r="AS327" s="1"/>
      <c r="AT327" s="1"/>
      <c r="CA327" s="1"/>
      <c r="CB327" s="1"/>
      <c r="CC327" s="1"/>
      <c r="CD327" s="1"/>
    </row>
    <row r="328" spans="43:82">
      <c r="AQ328" s="1"/>
      <c r="AR328" s="1"/>
      <c r="AS328" s="1"/>
      <c r="AT328" s="1"/>
      <c r="CA328" s="1"/>
      <c r="CB328" s="1"/>
      <c r="CC328" s="1"/>
      <c r="CD328" s="1"/>
    </row>
    <row r="329" spans="43:82">
      <c r="AQ329" s="1"/>
      <c r="AR329" s="1"/>
      <c r="AS329" s="1"/>
      <c r="AT329" s="1"/>
      <c r="CA329" s="1"/>
      <c r="CB329" s="1"/>
      <c r="CC329" s="1"/>
      <c r="CD329" s="1"/>
    </row>
    <row r="330" spans="43:82">
      <c r="AQ330" s="1"/>
      <c r="AR330" s="1"/>
      <c r="AS330" s="1"/>
      <c r="AT330" s="1"/>
      <c r="CA330" s="1"/>
      <c r="CB330" s="1"/>
      <c r="CC330" s="1"/>
      <c r="CD330" s="1"/>
    </row>
    <row r="331" spans="43:82">
      <c r="AQ331" s="1"/>
      <c r="AR331" s="1"/>
      <c r="AS331" s="1"/>
      <c r="AT331" s="1"/>
      <c r="CA331" s="1"/>
      <c r="CB331" s="1"/>
      <c r="CC331" s="1"/>
      <c r="CD331" s="1"/>
    </row>
    <row r="332" spans="43:82">
      <c r="AQ332" s="1"/>
      <c r="AR332" s="1"/>
      <c r="AS332" s="1"/>
      <c r="AT332" s="1"/>
      <c r="CA332" s="1"/>
      <c r="CB332" s="1"/>
      <c r="CC332" s="1"/>
      <c r="CD332" s="1"/>
    </row>
    <row r="333" spans="43:82">
      <c r="AQ333" s="1"/>
      <c r="AR333" s="1"/>
      <c r="AS333" s="1"/>
      <c r="AT333" s="1"/>
      <c r="CA333" s="1"/>
      <c r="CB333" s="1"/>
      <c r="CC333" s="1"/>
      <c r="CD333" s="1"/>
    </row>
    <row r="334" spans="43:82">
      <c r="AQ334" s="1"/>
      <c r="AR334" s="1"/>
      <c r="AS334" s="1"/>
      <c r="AT334" s="1"/>
      <c r="CA334" s="1"/>
      <c r="CB334" s="1"/>
      <c r="CC334" s="1"/>
      <c r="CD334" s="1"/>
    </row>
    <row r="335" spans="43:82">
      <c r="AQ335" s="1"/>
      <c r="AR335" s="1"/>
      <c r="AS335" s="1"/>
      <c r="AT335" s="1"/>
      <c r="CA335" s="1"/>
      <c r="CB335" s="1"/>
      <c r="CC335" s="1"/>
      <c r="CD335" s="1"/>
    </row>
    <row r="336" spans="43:82">
      <c r="AQ336" s="1"/>
      <c r="AR336" s="1"/>
      <c r="AS336" s="1"/>
      <c r="AT336" s="1"/>
      <c r="CA336" s="1"/>
      <c r="CB336" s="1"/>
      <c r="CC336" s="1"/>
      <c r="CD336" s="1"/>
    </row>
    <row r="337" spans="43:82">
      <c r="AQ337" s="1"/>
      <c r="AR337" s="1"/>
      <c r="AS337" s="1"/>
      <c r="AT337" s="1"/>
      <c r="CA337" s="1"/>
      <c r="CB337" s="1"/>
      <c r="CC337" s="1"/>
      <c r="CD337" s="1"/>
    </row>
    <row r="338" spans="43:82">
      <c r="AQ338" s="1"/>
      <c r="AR338" s="1"/>
      <c r="AS338" s="1"/>
      <c r="AT338" s="1"/>
      <c r="CA338" s="1"/>
      <c r="CB338" s="1"/>
      <c r="CC338" s="1"/>
      <c r="CD338" s="1"/>
    </row>
    <row r="339" spans="43:82">
      <c r="AQ339" s="1"/>
      <c r="AR339" s="1"/>
      <c r="AS339" s="1"/>
      <c r="AT339" s="1"/>
      <c r="CA339" s="1"/>
      <c r="CB339" s="1"/>
      <c r="CC339" s="1"/>
      <c r="CD339" s="1"/>
    </row>
    <row r="340" spans="43:82">
      <c r="AQ340" s="1"/>
      <c r="AR340" s="1"/>
      <c r="AS340" s="1"/>
      <c r="AT340" s="1"/>
      <c r="CA340" s="1"/>
      <c r="CB340" s="1"/>
      <c r="CC340" s="1"/>
      <c r="CD340" s="1"/>
    </row>
    <row r="341" spans="43:82">
      <c r="AQ341" s="1"/>
      <c r="AR341" s="1"/>
      <c r="AS341" s="1"/>
      <c r="AT341" s="1"/>
      <c r="CA341" s="1"/>
      <c r="CB341" s="1"/>
      <c r="CC341" s="1"/>
      <c r="CD341" s="1"/>
    </row>
    <row r="342" spans="43:82">
      <c r="AQ342" s="1"/>
      <c r="AR342" s="1"/>
      <c r="AS342" s="1"/>
      <c r="AT342" s="1"/>
      <c r="CA342" s="1"/>
      <c r="CB342" s="1"/>
      <c r="CC342" s="1"/>
      <c r="CD342" s="1"/>
    </row>
    <row r="343" spans="43:82">
      <c r="AQ343" s="1"/>
      <c r="AR343" s="1"/>
      <c r="AS343" s="1"/>
      <c r="AT343" s="1"/>
      <c r="CA343" s="1"/>
      <c r="CB343" s="1"/>
      <c r="CC343" s="1"/>
      <c r="CD343" s="1"/>
    </row>
    <row r="344" spans="43:82">
      <c r="AQ344" s="1"/>
      <c r="AR344" s="1"/>
      <c r="AS344" s="1"/>
      <c r="AT344" s="1"/>
      <c r="CA344" s="1"/>
      <c r="CB344" s="1"/>
      <c r="CC344" s="1"/>
      <c r="CD344" s="1"/>
    </row>
    <row r="345" spans="43:82">
      <c r="AQ345" s="1"/>
      <c r="AR345" s="1"/>
      <c r="AS345" s="1"/>
      <c r="AT345" s="1"/>
      <c r="CA345" s="1"/>
      <c r="CB345" s="1"/>
      <c r="CC345" s="1"/>
      <c r="CD345" s="1"/>
    </row>
    <row r="346" spans="43:82">
      <c r="AQ346" s="1"/>
      <c r="AR346" s="1"/>
      <c r="AS346" s="1"/>
      <c r="AT346" s="1"/>
      <c r="CA346" s="1"/>
      <c r="CB346" s="1"/>
      <c r="CC346" s="1"/>
      <c r="CD346" s="1"/>
    </row>
    <row r="347" spans="43:82">
      <c r="AQ347" s="1"/>
      <c r="AR347" s="1"/>
      <c r="AS347" s="1"/>
      <c r="AT347" s="1"/>
      <c r="CA347" s="1"/>
      <c r="CB347" s="1"/>
      <c r="CC347" s="1"/>
      <c r="CD347" s="1"/>
    </row>
    <row r="348" spans="43:82">
      <c r="AQ348" s="1"/>
      <c r="AR348" s="1"/>
      <c r="AS348" s="1"/>
      <c r="AT348" s="1"/>
      <c r="CA348" s="1"/>
      <c r="CB348" s="1"/>
      <c r="CC348" s="1"/>
      <c r="CD348" s="1"/>
    </row>
    <row r="349" spans="43:82">
      <c r="AQ349" s="1"/>
      <c r="AR349" s="1"/>
      <c r="AS349" s="1"/>
      <c r="AT349" s="1"/>
      <c r="CA349" s="1"/>
      <c r="CB349" s="1"/>
      <c r="CC349" s="1"/>
      <c r="CD349" s="1"/>
    </row>
    <row r="350" spans="43:82">
      <c r="AQ350" s="1"/>
      <c r="AR350" s="1"/>
      <c r="AS350" s="1"/>
      <c r="AT350" s="1"/>
      <c r="CA350" s="1"/>
      <c r="CB350" s="1"/>
      <c r="CC350" s="1"/>
      <c r="CD350" s="1"/>
    </row>
    <row r="351" spans="43:82">
      <c r="AQ351" s="1"/>
      <c r="AR351" s="1"/>
      <c r="AS351" s="1"/>
      <c r="AT351" s="1"/>
      <c r="CA351" s="1"/>
      <c r="CB351" s="1"/>
      <c r="CC351" s="1"/>
      <c r="CD351" s="1"/>
    </row>
    <row r="352" spans="43:82">
      <c r="AQ352" s="1"/>
      <c r="AR352" s="1"/>
      <c r="AS352" s="1"/>
      <c r="AT352" s="1"/>
      <c r="CA352" s="1"/>
      <c r="CB352" s="1"/>
      <c r="CC352" s="1"/>
      <c r="CD352" s="1"/>
    </row>
    <row r="353" spans="43:82">
      <c r="AQ353" s="1"/>
      <c r="AR353" s="1"/>
      <c r="AS353" s="1"/>
      <c r="AT353" s="1"/>
      <c r="CA353" s="1"/>
      <c r="CB353" s="1"/>
      <c r="CC353" s="1"/>
      <c r="CD353" s="1"/>
    </row>
    <row r="354" spans="43:82">
      <c r="AQ354" s="1"/>
      <c r="AR354" s="1"/>
      <c r="AS354" s="1"/>
      <c r="AT354" s="1"/>
      <c r="CA354" s="1"/>
      <c r="CB354" s="1"/>
      <c r="CC354" s="1"/>
      <c r="CD354" s="1"/>
    </row>
    <row r="355" spans="43:82">
      <c r="AQ355" s="1"/>
      <c r="AR355" s="1"/>
      <c r="AS355" s="1"/>
      <c r="AT355" s="1"/>
      <c r="CA355" s="1"/>
      <c r="CB355" s="1"/>
      <c r="CC355" s="1"/>
      <c r="CD355" s="1"/>
    </row>
    <row r="356" spans="43:82">
      <c r="AQ356" s="1"/>
      <c r="AR356" s="1"/>
      <c r="AS356" s="1"/>
      <c r="AT356" s="1"/>
      <c r="CA356" s="1"/>
      <c r="CB356" s="1"/>
      <c r="CC356" s="1"/>
      <c r="CD356" s="1"/>
    </row>
    <row r="357" spans="43:82">
      <c r="AQ357" s="1"/>
      <c r="AR357" s="1"/>
      <c r="AS357" s="1"/>
      <c r="AT357" s="1"/>
      <c r="CA357" s="1"/>
      <c r="CB357" s="1"/>
      <c r="CC357" s="1"/>
      <c r="CD357" s="1"/>
    </row>
    <row r="358" spans="43:82">
      <c r="AQ358" s="1"/>
      <c r="AR358" s="1"/>
      <c r="AS358" s="1"/>
      <c r="AT358" s="1"/>
      <c r="CA358" s="1"/>
      <c r="CB358" s="1"/>
      <c r="CC358" s="1"/>
      <c r="CD358" s="1"/>
    </row>
    <row r="359" spans="43:82">
      <c r="AQ359" s="1"/>
      <c r="AR359" s="1"/>
      <c r="AS359" s="1"/>
      <c r="AT359" s="1"/>
      <c r="CA359" s="1"/>
      <c r="CB359" s="1"/>
      <c r="CC359" s="1"/>
      <c r="CD359" s="1"/>
    </row>
    <row r="360" spans="43:82">
      <c r="AQ360" s="1"/>
      <c r="AR360" s="1"/>
      <c r="AS360" s="1"/>
      <c r="AT360" s="1"/>
      <c r="CA360" s="1"/>
      <c r="CB360" s="1"/>
      <c r="CC360" s="1"/>
      <c r="CD360" s="1"/>
    </row>
    <row r="361" spans="43:82">
      <c r="AQ361" s="1"/>
      <c r="AR361" s="1"/>
      <c r="AS361" s="1"/>
      <c r="AT361" s="1"/>
      <c r="CA361" s="1"/>
      <c r="CB361" s="1"/>
      <c r="CC361" s="1"/>
      <c r="CD361" s="1"/>
    </row>
    <row r="362" spans="43:82">
      <c r="AQ362" s="1"/>
      <c r="AR362" s="1"/>
      <c r="AS362" s="1"/>
      <c r="AT362" s="1"/>
      <c r="CA362" s="1"/>
      <c r="CB362" s="1"/>
      <c r="CC362" s="1"/>
      <c r="CD362" s="1"/>
    </row>
    <row r="363" spans="43:82">
      <c r="AQ363" s="1"/>
      <c r="AR363" s="1"/>
      <c r="AS363" s="1"/>
      <c r="AT363" s="1"/>
      <c r="CA363" s="1"/>
      <c r="CB363" s="1"/>
      <c r="CC363" s="1"/>
      <c r="CD363" s="1"/>
    </row>
    <row r="364" spans="43:82">
      <c r="AQ364" s="1"/>
      <c r="AR364" s="1"/>
      <c r="AS364" s="1"/>
      <c r="AT364" s="1"/>
      <c r="CA364" s="1"/>
      <c r="CB364" s="1"/>
      <c r="CC364" s="1"/>
      <c r="CD364" s="1"/>
    </row>
    <row r="365" spans="43:82">
      <c r="AQ365" s="1"/>
      <c r="AR365" s="1"/>
      <c r="AS365" s="1"/>
      <c r="AT365" s="1"/>
      <c r="CA365" s="1"/>
      <c r="CB365" s="1"/>
      <c r="CC365" s="1"/>
      <c r="CD365" s="1"/>
    </row>
    <row r="366" spans="43:82">
      <c r="AQ366" s="1"/>
      <c r="AR366" s="1"/>
      <c r="AS366" s="1"/>
      <c r="AT366" s="1"/>
      <c r="CA366" s="1"/>
      <c r="CB366" s="1"/>
      <c r="CC366" s="1"/>
      <c r="CD366" s="1"/>
    </row>
    <row r="367" spans="43:82">
      <c r="AQ367" s="1"/>
      <c r="AR367" s="1"/>
      <c r="AS367" s="1"/>
      <c r="AT367" s="1"/>
      <c r="CA367" s="1"/>
      <c r="CB367" s="1"/>
      <c r="CC367" s="1"/>
      <c r="CD367" s="1"/>
    </row>
    <row r="368" spans="43:82">
      <c r="AQ368" s="1"/>
      <c r="AR368" s="1"/>
      <c r="AS368" s="1"/>
      <c r="AT368" s="1"/>
      <c r="CA368" s="1"/>
      <c r="CB368" s="1"/>
      <c r="CC368" s="1"/>
      <c r="CD368" s="1"/>
    </row>
    <row r="369" spans="43:82">
      <c r="AQ369" s="1"/>
      <c r="AR369" s="1"/>
      <c r="AS369" s="1"/>
      <c r="AT369" s="1"/>
      <c r="CA369" s="1"/>
      <c r="CB369" s="1"/>
      <c r="CC369" s="1"/>
      <c r="CD369" s="1"/>
    </row>
    <row r="370" spans="43:82">
      <c r="AQ370" s="1"/>
      <c r="AR370" s="1"/>
      <c r="AS370" s="1"/>
      <c r="AT370" s="1"/>
      <c r="CA370" s="1"/>
      <c r="CB370" s="1"/>
      <c r="CC370" s="1"/>
      <c r="CD370" s="1"/>
    </row>
    <row r="371" spans="43:82">
      <c r="AQ371" s="1"/>
      <c r="AR371" s="1"/>
      <c r="AS371" s="1"/>
      <c r="AT371" s="1"/>
      <c r="CA371" s="1"/>
      <c r="CB371" s="1"/>
      <c r="CC371" s="1"/>
      <c r="CD371" s="1"/>
    </row>
    <row r="372" spans="43:82">
      <c r="AQ372" s="1"/>
      <c r="AR372" s="1"/>
      <c r="AS372" s="1"/>
      <c r="AT372" s="1"/>
      <c r="CA372" s="1"/>
      <c r="CB372" s="1"/>
      <c r="CC372" s="1"/>
      <c r="CD372" s="1"/>
    </row>
    <row r="373" spans="43:82">
      <c r="AQ373" s="1"/>
      <c r="AR373" s="1"/>
      <c r="AS373" s="1"/>
      <c r="AT373" s="1"/>
      <c r="CA373" s="1"/>
      <c r="CB373" s="1"/>
      <c r="CC373" s="1"/>
      <c r="CD373" s="1"/>
    </row>
    <row r="374" spans="43:82">
      <c r="AQ374" s="1"/>
      <c r="AR374" s="1"/>
      <c r="AS374" s="1"/>
      <c r="AT374" s="1"/>
      <c r="CA374" s="1"/>
      <c r="CB374" s="1"/>
      <c r="CC374" s="1"/>
      <c r="CD374" s="1"/>
    </row>
    <row r="375" spans="43:82">
      <c r="AQ375" s="1"/>
      <c r="AR375" s="1"/>
      <c r="AS375" s="1"/>
      <c r="AT375" s="1"/>
      <c r="CA375" s="1"/>
      <c r="CB375" s="1"/>
      <c r="CC375" s="1"/>
      <c r="CD375" s="1"/>
    </row>
    <row r="376" spans="43:82">
      <c r="AQ376" s="1"/>
      <c r="AR376" s="1"/>
      <c r="AS376" s="1"/>
      <c r="AT376" s="1"/>
      <c r="CA376" s="1"/>
      <c r="CB376" s="1"/>
      <c r="CC376" s="1"/>
      <c r="CD376" s="1"/>
    </row>
    <row r="377" spans="43:82">
      <c r="AQ377" s="1"/>
      <c r="AR377" s="1"/>
      <c r="AS377" s="1"/>
      <c r="AT377" s="1"/>
      <c r="CA377" s="1"/>
      <c r="CB377" s="1"/>
      <c r="CC377" s="1"/>
      <c r="CD377" s="1"/>
    </row>
    <row r="378" spans="43:82">
      <c r="AQ378" s="1"/>
      <c r="AR378" s="1"/>
      <c r="AS378" s="1"/>
      <c r="AT378" s="1"/>
      <c r="CA378" s="1"/>
      <c r="CB378" s="1"/>
      <c r="CC378" s="1"/>
      <c r="CD378" s="1"/>
    </row>
    <row r="379" spans="43:82">
      <c r="AQ379" s="1"/>
      <c r="AR379" s="1"/>
      <c r="AS379" s="1"/>
      <c r="AT379" s="1"/>
      <c r="CA379" s="1"/>
      <c r="CB379" s="1"/>
      <c r="CC379" s="1"/>
      <c r="CD379" s="1"/>
    </row>
    <row r="380" spans="43:82">
      <c r="AQ380" s="1"/>
      <c r="AR380" s="1"/>
      <c r="AS380" s="1"/>
      <c r="AT380" s="1"/>
      <c r="CA380" s="1"/>
      <c r="CB380" s="1"/>
      <c r="CC380" s="1"/>
      <c r="CD380" s="1"/>
    </row>
    <row r="381" spans="43:82">
      <c r="AQ381" s="1"/>
      <c r="AR381" s="1"/>
      <c r="AS381" s="1"/>
      <c r="AT381" s="1"/>
      <c r="CA381" s="1"/>
      <c r="CB381" s="1"/>
      <c r="CC381" s="1"/>
      <c r="CD381" s="1"/>
    </row>
    <row r="382" spans="43:82">
      <c r="AQ382" s="1"/>
      <c r="AR382" s="1"/>
      <c r="AS382" s="1"/>
      <c r="AT382" s="1"/>
      <c r="CA382" s="1"/>
      <c r="CB382" s="1"/>
      <c r="CC382" s="1"/>
      <c r="CD382" s="1"/>
    </row>
    <row r="383" spans="43:82">
      <c r="AQ383" s="1"/>
      <c r="AR383" s="1"/>
      <c r="AS383" s="1"/>
      <c r="AT383" s="1"/>
      <c r="CA383" s="1"/>
      <c r="CB383" s="1"/>
      <c r="CC383" s="1"/>
      <c r="CD383" s="1"/>
    </row>
    <row r="384" spans="43:82">
      <c r="AQ384" s="1"/>
      <c r="AR384" s="1"/>
      <c r="AS384" s="1"/>
      <c r="AT384" s="1"/>
      <c r="CA384" s="1"/>
      <c r="CB384" s="1"/>
      <c r="CC384" s="1"/>
      <c r="CD384" s="1"/>
    </row>
    <row r="385" spans="43:82">
      <c r="AQ385" s="1"/>
      <c r="AR385" s="1"/>
      <c r="AS385" s="1"/>
      <c r="AT385" s="1"/>
      <c r="CA385" s="1"/>
      <c r="CB385" s="1"/>
      <c r="CC385" s="1"/>
      <c r="CD385" s="1"/>
    </row>
    <row r="386" spans="43:82">
      <c r="AQ386" s="1"/>
      <c r="AR386" s="1"/>
      <c r="AS386" s="1"/>
      <c r="AT386" s="1"/>
      <c r="CA386" s="1"/>
      <c r="CB386" s="1"/>
      <c r="CC386" s="1"/>
      <c r="CD386" s="1"/>
    </row>
    <row r="387" spans="43:82">
      <c r="AQ387" s="1"/>
      <c r="AR387" s="1"/>
      <c r="AS387" s="1"/>
      <c r="AT387" s="1"/>
      <c r="CA387" s="1"/>
      <c r="CB387" s="1"/>
      <c r="CC387" s="1"/>
      <c r="CD387" s="1"/>
    </row>
    <row r="388" spans="43:82">
      <c r="AQ388" s="1"/>
      <c r="AR388" s="1"/>
      <c r="AS388" s="1"/>
      <c r="AT388" s="1"/>
      <c r="CA388" s="1"/>
      <c r="CB388" s="1"/>
      <c r="CC388" s="1"/>
      <c r="CD388" s="1"/>
    </row>
    <row r="389" spans="43:82">
      <c r="AQ389" s="1"/>
      <c r="AR389" s="1"/>
      <c r="AS389" s="1"/>
      <c r="AT389" s="1"/>
      <c r="CA389" s="1"/>
      <c r="CB389" s="1"/>
      <c r="CC389" s="1"/>
      <c r="CD389" s="1"/>
    </row>
    <row r="390" spans="43:82">
      <c r="AQ390" s="1"/>
      <c r="AR390" s="1"/>
      <c r="AS390" s="1"/>
      <c r="AT390" s="1"/>
      <c r="CA390" s="1"/>
      <c r="CB390" s="1"/>
      <c r="CC390" s="1"/>
      <c r="CD390" s="1"/>
    </row>
    <row r="391" spans="43:82">
      <c r="AQ391" s="1"/>
      <c r="AR391" s="1"/>
      <c r="AS391" s="1"/>
      <c r="AT391" s="1"/>
      <c r="CA391" s="1"/>
      <c r="CB391" s="1"/>
      <c r="CC391" s="1"/>
      <c r="CD391" s="1"/>
    </row>
    <row r="392" spans="43:82">
      <c r="AQ392" s="1"/>
      <c r="AR392" s="1"/>
      <c r="AS392" s="1"/>
      <c r="AT392" s="1"/>
      <c r="CA392" s="1"/>
      <c r="CB392" s="1"/>
      <c r="CC392" s="1"/>
      <c r="CD392" s="1"/>
    </row>
    <row r="393" spans="43:82">
      <c r="AQ393" s="1"/>
      <c r="AR393" s="1"/>
      <c r="AS393" s="1"/>
      <c r="AT393" s="1"/>
      <c r="CA393" s="1"/>
      <c r="CB393" s="1"/>
      <c r="CC393" s="1"/>
      <c r="CD393" s="1"/>
    </row>
    <row r="394" spans="43:82">
      <c r="AQ394" s="1"/>
      <c r="AR394" s="1"/>
      <c r="AS394" s="1"/>
      <c r="AT394" s="1"/>
      <c r="CA394" s="1"/>
      <c r="CB394" s="1"/>
      <c r="CC394" s="1"/>
      <c r="CD394" s="1"/>
    </row>
    <row r="395" spans="43:82">
      <c r="AQ395" s="1"/>
      <c r="AR395" s="1"/>
      <c r="AS395" s="1"/>
      <c r="AT395" s="1"/>
      <c r="CA395" s="1"/>
      <c r="CB395" s="1"/>
      <c r="CC395" s="1"/>
      <c r="CD395" s="1"/>
    </row>
    <row r="396" spans="43:82">
      <c r="AQ396" s="1"/>
      <c r="AR396" s="1"/>
      <c r="AS396" s="1"/>
      <c r="AT396" s="1"/>
      <c r="CA396" s="1"/>
      <c r="CB396" s="1"/>
      <c r="CC396" s="1"/>
      <c r="CD396" s="1"/>
    </row>
    <row r="397" spans="43:82">
      <c r="AQ397" s="1"/>
      <c r="AR397" s="1"/>
      <c r="AS397" s="1"/>
      <c r="AT397" s="1"/>
      <c r="CA397" s="1"/>
      <c r="CB397" s="1"/>
      <c r="CC397" s="1"/>
      <c r="CD397" s="1"/>
    </row>
    <row r="398" spans="43:82">
      <c r="AQ398" s="1"/>
      <c r="AR398" s="1"/>
      <c r="AS398" s="1"/>
      <c r="AT398" s="1"/>
      <c r="CA398" s="1"/>
      <c r="CB398" s="1"/>
      <c r="CC398" s="1"/>
      <c r="CD398" s="1"/>
    </row>
    <row r="399" spans="43:82">
      <c r="AQ399" s="1"/>
      <c r="AR399" s="1"/>
      <c r="AS399" s="1"/>
      <c r="AT399" s="1"/>
      <c r="CA399" s="1"/>
      <c r="CB399" s="1"/>
      <c r="CC399" s="1"/>
      <c r="CD399" s="1"/>
    </row>
    <row r="400" spans="43:82">
      <c r="AQ400" s="1"/>
      <c r="AR400" s="1"/>
      <c r="AS400" s="1"/>
      <c r="AT400" s="1"/>
      <c r="CA400" s="1"/>
      <c r="CB400" s="1"/>
      <c r="CC400" s="1"/>
      <c r="CD400" s="1"/>
    </row>
    <row r="401" spans="43:82">
      <c r="AQ401" s="1"/>
      <c r="AR401" s="1"/>
      <c r="AS401" s="1"/>
      <c r="AT401" s="1"/>
      <c r="CA401" s="1"/>
      <c r="CB401" s="1"/>
      <c r="CC401" s="1"/>
      <c r="CD401" s="1"/>
    </row>
    <row r="402" spans="43:82">
      <c r="AQ402" s="1"/>
      <c r="AR402" s="1"/>
      <c r="AS402" s="1"/>
      <c r="AT402" s="1"/>
      <c r="CA402" s="1"/>
      <c r="CB402" s="1"/>
      <c r="CC402" s="1"/>
      <c r="CD402" s="1"/>
    </row>
    <row r="403" spans="43:82">
      <c r="AQ403" s="1"/>
      <c r="AR403" s="1"/>
      <c r="AS403" s="1"/>
      <c r="AT403" s="1"/>
      <c r="CA403" s="1"/>
      <c r="CB403" s="1"/>
      <c r="CC403" s="1"/>
      <c r="CD403" s="1"/>
    </row>
    <row r="404" spans="43:82">
      <c r="AQ404" s="1"/>
      <c r="AR404" s="1"/>
      <c r="AS404" s="1"/>
      <c r="AT404" s="1"/>
      <c r="CA404" s="1"/>
      <c r="CB404" s="1"/>
      <c r="CC404" s="1"/>
      <c r="CD404" s="1"/>
    </row>
    <row r="405" spans="43:82">
      <c r="AQ405" s="1"/>
      <c r="AR405" s="1"/>
      <c r="AS405" s="1"/>
      <c r="AT405" s="1"/>
      <c r="CA405" s="1"/>
      <c r="CB405" s="1"/>
      <c r="CC405" s="1"/>
      <c r="CD405" s="1"/>
    </row>
    <row r="406" spans="43:82">
      <c r="AQ406" s="1"/>
      <c r="AR406" s="1"/>
      <c r="AS406" s="1"/>
      <c r="AT406" s="1"/>
      <c r="CA406" s="1"/>
      <c r="CB406" s="1"/>
      <c r="CC406" s="1"/>
      <c r="CD406" s="1"/>
    </row>
    <row r="407" spans="43:82">
      <c r="AQ407" s="1"/>
      <c r="AR407" s="1"/>
      <c r="AS407" s="1"/>
      <c r="AT407" s="1"/>
      <c r="CA407" s="1"/>
      <c r="CB407" s="1"/>
      <c r="CC407" s="1"/>
      <c r="CD407" s="1"/>
    </row>
    <row r="408" spans="43:82">
      <c r="AQ408" s="1"/>
      <c r="AR408" s="1"/>
      <c r="AS408" s="1"/>
      <c r="AT408" s="1"/>
      <c r="CA408" s="1"/>
      <c r="CB408" s="1"/>
      <c r="CC408" s="1"/>
      <c r="CD408" s="1"/>
    </row>
    <row r="409" spans="43:82">
      <c r="AQ409" s="1"/>
      <c r="AR409" s="1"/>
      <c r="AS409" s="1"/>
      <c r="AT409" s="1"/>
      <c r="CA409" s="1"/>
      <c r="CB409" s="1"/>
      <c r="CC409" s="1"/>
      <c r="CD409" s="1"/>
    </row>
    <row r="410" spans="43:82">
      <c r="AQ410" s="1"/>
      <c r="AR410" s="1"/>
      <c r="AS410" s="1"/>
      <c r="AT410" s="1"/>
      <c r="CA410" s="1"/>
      <c r="CB410" s="1"/>
      <c r="CC410" s="1"/>
      <c r="CD410" s="1"/>
    </row>
    <row r="411" spans="43:82">
      <c r="AQ411" s="1"/>
      <c r="AR411" s="1"/>
      <c r="AS411" s="1"/>
      <c r="AT411" s="1"/>
      <c r="CA411" s="1"/>
      <c r="CB411" s="1"/>
      <c r="CC411" s="1"/>
      <c r="CD411" s="1"/>
    </row>
    <row r="412" spans="43:82">
      <c r="AQ412" s="1"/>
      <c r="AR412" s="1"/>
      <c r="AS412" s="1"/>
      <c r="AT412" s="1"/>
      <c r="CA412" s="1"/>
      <c r="CB412" s="1"/>
      <c r="CC412" s="1"/>
      <c r="CD412" s="1"/>
    </row>
    <row r="413" spans="43:82">
      <c r="AQ413" s="1"/>
      <c r="AR413" s="1"/>
      <c r="AS413" s="1"/>
      <c r="AT413" s="1"/>
      <c r="CA413" s="1"/>
      <c r="CB413" s="1"/>
      <c r="CC413" s="1"/>
      <c r="CD413" s="1"/>
    </row>
    <row r="414" spans="43:82">
      <c r="AQ414" s="1"/>
      <c r="AR414" s="1"/>
      <c r="AS414" s="1"/>
      <c r="AT414" s="1"/>
      <c r="CA414" s="1"/>
      <c r="CB414" s="1"/>
      <c r="CC414" s="1"/>
      <c r="CD414" s="1"/>
    </row>
    <row r="415" spans="43:82">
      <c r="AQ415" s="1"/>
      <c r="AR415" s="1"/>
      <c r="AS415" s="1"/>
      <c r="AT415" s="1"/>
      <c r="CA415" s="1"/>
      <c r="CB415" s="1"/>
      <c r="CC415" s="1"/>
      <c r="CD415" s="1"/>
    </row>
    <row r="416" spans="43:82">
      <c r="AQ416" s="1"/>
      <c r="AR416" s="1"/>
      <c r="AS416" s="1"/>
      <c r="AT416" s="1"/>
      <c r="CA416" s="1"/>
      <c r="CB416" s="1"/>
      <c r="CC416" s="1"/>
      <c r="CD416" s="1"/>
    </row>
    <row r="417" spans="43:82">
      <c r="AQ417" s="1"/>
      <c r="AR417" s="1"/>
      <c r="AS417" s="1"/>
      <c r="AT417" s="1"/>
      <c r="CA417" s="1"/>
      <c r="CB417" s="1"/>
      <c r="CC417" s="1"/>
      <c r="CD417" s="1"/>
    </row>
    <row r="418" spans="43:82">
      <c r="AQ418" s="1"/>
      <c r="AR418" s="1"/>
      <c r="AS418" s="1"/>
      <c r="AT418" s="1"/>
      <c r="CA418" s="1"/>
      <c r="CB418" s="1"/>
      <c r="CC418" s="1"/>
      <c r="CD418" s="1"/>
    </row>
    <row r="419" spans="43:82">
      <c r="AQ419" s="1"/>
      <c r="AR419" s="1"/>
      <c r="AS419" s="1"/>
      <c r="AT419" s="1"/>
      <c r="CA419" s="1"/>
      <c r="CB419" s="1"/>
      <c r="CC419" s="1"/>
      <c r="CD419" s="1"/>
    </row>
    <row r="420" spans="43:82">
      <c r="AQ420" s="1"/>
      <c r="AR420" s="1"/>
      <c r="AS420" s="1"/>
      <c r="AT420" s="1"/>
      <c r="CA420" s="1"/>
      <c r="CB420" s="1"/>
      <c r="CC420" s="1"/>
      <c r="CD420" s="1"/>
    </row>
    <row r="421" spans="43:82">
      <c r="AQ421" s="1"/>
      <c r="AR421" s="1"/>
      <c r="AS421" s="1"/>
      <c r="AT421" s="1"/>
      <c r="CA421" s="1"/>
      <c r="CB421" s="1"/>
      <c r="CC421" s="1"/>
      <c r="CD421" s="1"/>
    </row>
    <row r="422" spans="43:82">
      <c r="AQ422" s="1"/>
      <c r="AR422" s="1"/>
      <c r="AS422" s="1"/>
      <c r="AT422" s="1"/>
      <c r="CA422" s="1"/>
      <c r="CB422" s="1"/>
      <c r="CC422" s="1"/>
      <c r="CD422" s="1"/>
    </row>
    <row r="423" spans="43:82">
      <c r="AQ423" s="1"/>
      <c r="AR423" s="1"/>
      <c r="AS423" s="1"/>
      <c r="AT423" s="1"/>
      <c r="CA423" s="1"/>
      <c r="CB423" s="1"/>
      <c r="CC423" s="1"/>
      <c r="CD423" s="1"/>
    </row>
    <row r="424" spans="43:82">
      <c r="AQ424" s="1"/>
      <c r="AR424" s="1"/>
      <c r="AS424" s="1"/>
      <c r="AT424" s="1"/>
      <c r="CA424" s="1"/>
      <c r="CB424" s="1"/>
      <c r="CC424" s="1"/>
      <c r="CD424" s="1"/>
    </row>
    <row r="425" spans="43:82">
      <c r="AQ425" s="1"/>
      <c r="AR425" s="1"/>
      <c r="AS425" s="1"/>
      <c r="AT425" s="1"/>
      <c r="CA425" s="1"/>
      <c r="CB425" s="1"/>
      <c r="CC425" s="1"/>
      <c r="CD425" s="1"/>
    </row>
    <row r="426" spans="43:82">
      <c r="AQ426" s="1"/>
      <c r="AR426" s="1"/>
      <c r="AS426" s="1"/>
      <c r="AT426" s="1"/>
      <c r="CA426" s="1"/>
      <c r="CB426" s="1"/>
      <c r="CC426" s="1"/>
      <c r="CD426" s="1"/>
    </row>
    <row r="427" spans="43:82">
      <c r="AQ427" s="1"/>
      <c r="AR427" s="1"/>
      <c r="AS427" s="1"/>
      <c r="AT427" s="1"/>
      <c r="CA427" s="1"/>
      <c r="CB427" s="1"/>
      <c r="CC427" s="1"/>
      <c r="CD427" s="1"/>
    </row>
    <row r="428" spans="43:82">
      <c r="AQ428" s="1"/>
      <c r="AR428" s="1"/>
      <c r="AS428" s="1"/>
      <c r="AT428" s="1"/>
      <c r="CA428" s="1"/>
      <c r="CB428" s="1"/>
      <c r="CC428" s="1"/>
      <c r="CD428" s="1"/>
    </row>
    <row r="429" spans="43:82">
      <c r="AQ429" s="1"/>
      <c r="AR429" s="1"/>
      <c r="AS429" s="1"/>
      <c r="AT429" s="1"/>
      <c r="CA429" s="1"/>
      <c r="CB429" s="1"/>
      <c r="CC429" s="1"/>
      <c r="CD429" s="1"/>
    </row>
    <row r="430" spans="43:82">
      <c r="AQ430" s="1"/>
      <c r="AR430" s="1"/>
      <c r="AS430" s="1"/>
      <c r="AT430" s="1"/>
      <c r="CA430" s="1"/>
      <c r="CB430" s="1"/>
      <c r="CC430" s="1"/>
      <c r="CD430" s="1"/>
    </row>
    <row r="431" spans="43:82">
      <c r="AQ431" s="1"/>
      <c r="AR431" s="1"/>
      <c r="AS431" s="1"/>
      <c r="AT431" s="1"/>
      <c r="CA431" s="1"/>
      <c r="CB431" s="1"/>
      <c r="CC431" s="1"/>
      <c r="CD431" s="1"/>
    </row>
    <row r="432" spans="43:82">
      <c r="AQ432" s="1"/>
      <c r="AR432" s="1"/>
      <c r="AS432" s="1"/>
      <c r="AT432" s="1"/>
      <c r="CA432" s="1"/>
      <c r="CB432" s="1"/>
      <c r="CC432" s="1"/>
      <c r="CD432" s="1"/>
    </row>
    <row r="433" spans="43:82">
      <c r="AQ433" s="1"/>
      <c r="AR433" s="1"/>
      <c r="AS433" s="1"/>
      <c r="AT433" s="1"/>
      <c r="CA433" s="1"/>
      <c r="CB433" s="1"/>
      <c r="CC433" s="1"/>
      <c r="CD433" s="1"/>
    </row>
    <row r="434" spans="43:82">
      <c r="AQ434" s="1"/>
      <c r="AR434" s="1"/>
      <c r="AS434" s="1"/>
      <c r="AT434" s="1"/>
      <c r="CA434" s="1"/>
      <c r="CB434" s="1"/>
      <c r="CC434" s="1"/>
      <c r="CD434" s="1"/>
    </row>
    <row r="435" spans="43:82">
      <c r="AQ435" s="1"/>
      <c r="AR435" s="1"/>
      <c r="AS435" s="1"/>
      <c r="AT435" s="1"/>
      <c r="CA435" s="1"/>
      <c r="CB435" s="1"/>
      <c r="CC435" s="1"/>
      <c r="CD435" s="1"/>
    </row>
    <row r="436" spans="43:82">
      <c r="AQ436" s="1"/>
      <c r="AR436" s="1"/>
      <c r="AS436" s="1"/>
      <c r="AT436" s="1"/>
      <c r="CA436" s="1"/>
      <c r="CB436" s="1"/>
      <c r="CC436" s="1"/>
      <c r="CD436" s="1"/>
    </row>
    <row r="437" spans="43:82">
      <c r="AQ437" s="1"/>
      <c r="AR437" s="1"/>
      <c r="AS437" s="1"/>
      <c r="AT437" s="1"/>
      <c r="CA437" s="1"/>
      <c r="CB437" s="1"/>
      <c r="CC437" s="1"/>
      <c r="CD437" s="1"/>
    </row>
    <row r="438" spans="43:82">
      <c r="AQ438" s="1"/>
      <c r="AR438" s="1"/>
      <c r="AS438" s="1"/>
      <c r="AT438" s="1"/>
      <c r="CA438" s="1"/>
      <c r="CB438" s="1"/>
      <c r="CC438" s="1"/>
      <c r="CD438" s="1"/>
    </row>
    <row r="439" spans="43:82">
      <c r="AQ439" s="1"/>
      <c r="AR439" s="1"/>
      <c r="AS439" s="1"/>
      <c r="AT439" s="1"/>
      <c r="CA439" s="1"/>
      <c r="CB439" s="1"/>
      <c r="CC439" s="1"/>
      <c r="CD439" s="1"/>
    </row>
    <row r="440" spans="43:82">
      <c r="AQ440" s="1"/>
      <c r="AR440" s="1"/>
      <c r="AS440" s="1"/>
      <c r="AT440" s="1"/>
      <c r="CA440" s="1"/>
      <c r="CB440" s="1"/>
      <c r="CC440" s="1"/>
      <c r="CD440" s="1"/>
    </row>
    <row r="441" spans="43:82">
      <c r="AQ441" s="1"/>
      <c r="AR441" s="1"/>
      <c r="AS441" s="1"/>
      <c r="AT441" s="1"/>
      <c r="CA441" s="1"/>
      <c r="CB441" s="1"/>
      <c r="CC441" s="1"/>
      <c r="CD441" s="1"/>
    </row>
    <row r="442" spans="43:82">
      <c r="AQ442" s="1"/>
      <c r="AR442" s="1"/>
      <c r="AS442" s="1"/>
      <c r="AT442" s="1"/>
      <c r="CA442" s="1"/>
      <c r="CB442" s="1"/>
      <c r="CC442" s="1"/>
      <c r="CD442" s="1"/>
    </row>
    <row r="443" spans="43:82">
      <c r="AQ443" s="1"/>
      <c r="AR443" s="1"/>
      <c r="AS443" s="1"/>
      <c r="AT443" s="1"/>
      <c r="CA443" s="1"/>
      <c r="CB443" s="1"/>
      <c r="CC443" s="1"/>
      <c r="CD443" s="1"/>
    </row>
    <row r="444" spans="43:82">
      <c r="AQ444" s="1"/>
      <c r="AR444" s="1"/>
      <c r="AS444" s="1"/>
      <c r="AT444" s="1"/>
      <c r="CA444" s="1"/>
      <c r="CB444" s="1"/>
      <c r="CC444" s="1"/>
      <c r="CD444" s="1"/>
    </row>
    <row r="445" spans="43:82">
      <c r="AQ445" s="1"/>
      <c r="AR445" s="1"/>
      <c r="AS445" s="1"/>
      <c r="AT445" s="1"/>
      <c r="CA445" s="1"/>
      <c r="CB445" s="1"/>
      <c r="CC445" s="1"/>
      <c r="CD445" s="1"/>
    </row>
    <row r="446" spans="43:82">
      <c r="AQ446" s="1"/>
      <c r="AR446" s="1"/>
      <c r="AS446" s="1"/>
      <c r="AT446" s="1"/>
      <c r="CA446" s="1"/>
      <c r="CB446" s="1"/>
      <c r="CC446" s="1"/>
      <c r="CD446" s="1"/>
    </row>
    <row r="447" spans="43:82">
      <c r="AQ447" s="1"/>
      <c r="AR447" s="1"/>
      <c r="AS447" s="1"/>
      <c r="AT447" s="1"/>
      <c r="CA447" s="1"/>
      <c r="CB447" s="1"/>
      <c r="CC447" s="1"/>
      <c r="CD447" s="1"/>
    </row>
    <row r="448" spans="43:82">
      <c r="AQ448" s="1"/>
      <c r="AR448" s="1"/>
      <c r="AS448" s="1"/>
      <c r="AT448" s="1"/>
      <c r="CA448" s="1"/>
      <c r="CB448" s="1"/>
      <c r="CC448" s="1"/>
      <c r="CD448" s="1"/>
    </row>
    <row r="449" spans="43:82">
      <c r="AQ449" s="1"/>
      <c r="AR449" s="1"/>
      <c r="AS449" s="1"/>
      <c r="AT449" s="1"/>
      <c r="CA449" s="1"/>
      <c r="CB449" s="1"/>
      <c r="CC449" s="1"/>
      <c r="CD449" s="1"/>
    </row>
    <row r="450" spans="43:82">
      <c r="AQ450" s="1"/>
      <c r="AR450" s="1"/>
      <c r="AS450" s="1"/>
      <c r="AT450" s="1"/>
      <c r="CA450" s="1"/>
      <c r="CB450" s="1"/>
      <c r="CC450" s="1"/>
      <c r="CD450" s="1"/>
    </row>
    <row r="451" spans="43:82">
      <c r="AQ451" s="1"/>
      <c r="AR451" s="1"/>
      <c r="AS451" s="1"/>
      <c r="AT451" s="1"/>
      <c r="CA451" s="1"/>
      <c r="CB451" s="1"/>
      <c r="CC451" s="1"/>
      <c r="CD451" s="1"/>
    </row>
    <row r="452" spans="43:82">
      <c r="AQ452" s="1"/>
      <c r="AR452" s="1"/>
      <c r="AS452" s="1"/>
      <c r="AT452" s="1"/>
      <c r="CA452" s="1"/>
      <c r="CB452" s="1"/>
      <c r="CC452" s="1"/>
      <c r="CD452" s="1"/>
    </row>
    <row r="453" spans="43:82">
      <c r="AQ453" s="1"/>
      <c r="AR453" s="1"/>
      <c r="AS453" s="1"/>
      <c r="AT453" s="1"/>
      <c r="CA453" s="1"/>
      <c r="CB453" s="1"/>
      <c r="CC453" s="1"/>
      <c r="CD453" s="1"/>
    </row>
    <row r="454" spans="43:82">
      <c r="AQ454" s="1"/>
      <c r="AR454" s="1"/>
      <c r="AS454" s="1"/>
      <c r="AT454" s="1"/>
      <c r="CA454" s="1"/>
      <c r="CB454" s="1"/>
      <c r="CC454" s="1"/>
      <c r="CD454" s="1"/>
    </row>
    <row r="455" spans="43:82">
      <c r="AQ455" s="1"/>
      <c r="AR455" s="1"/>
      <c r="AS455" s="1"/>
      <c r="AT455" s="1"/>
      <c r="CA455" s="1"/>
      <c r="CB455" s="1"/>
      <c r="CC455" s="1"/>
      <c r="CD455" s="1"/>
    </row>
    <row r="456" spans="43:82">
      <c r="AQ456" s="1"/>
      <c r="AR456" s="1"/>
      <c r="AS456" s="1"/>
      <c r="AT456" s="1"/>
      <c r="CA456" s="1"/>
      <c r="CB456" s="1"/>
      <c r="CC456" s="1"/>
      <c r="CD456" s="1"/>
    </row>
    <row r="457" spans="43:82">
      <c r="AQ457" s="1"/>
      <c r="AR457" s="1"/>
      <c r="AS457" s="1"/>
      <c r="AT457" s="1"/>
      <c r="CA457" s="1"/>
      <c r="CB457" s="1"/>
      <c r="CC457" s="1"/>
      <c r="CD457" s="1"/>
    </row>
    <row r="458" spans="43:82">
      <c r="AQ458" s="1"/>
      <c r="AR458" s="1"/>
      <c r="AS458" s="1"/>
      <c r="AT458" s="1"/>
      <c r="CA458" s="1"/>
      <c r="CB458" s="1"/>
      <c r="CC458" s="1"/>
      <c r="CD458" s="1"/>
    </row>
    <row r="459" spans="43:82">
      <c r="AQ459" s="1"/>
      <c r="AR459" s="1"/>
      <c r="AS459" s="1"/>
      <c r="AT459" s="1"/>
      <c r="CA459" s="1"/>
      <c r="CB459" s="1"/>
      <c r="CC459" s="1"/>
      <c r="CD459" s="1"/>
    </row>
    <row r="460" spans="43:82">
      <c r="AQ460" s="1"/>
      <c r="AR460" s="1"/>
      <c r="AS460" s="1"/>
      <c r="AT460" s="1"/>
      <c r="CA460" s="1"/>
      <c r="CB460" s="1"/>
      <c r="CC460" s="1"/>
      <c r="CD460" s="1"/>
    </row>
    <row r="461" spans="43:82">
      <c r="AQ461" s="1"/>
      <c r="AR461" s="1"/>
      <c r="AS461" s="1"/>
      <c r="AT461" s="1"/>
      <c r="CA461" s="1"/>
      <c r="CB461" s="1"/>
      <c r="CC461" s="1"/>
      <c r="CD461" s="1"/>
    </row>
    <row r="462" spans="43:82">
      <c r="AQ462" s="1"/>
      <c r="AR462" s="1"/>
      <c r="AS462" s="1"/>
      <c r="AT462" s="1"/>
      <c r="CA462" s="1"/>
      <c r="CB462" s="1"/>
      <c r="CC462" s="1"/>
      <c r="CD462" s="1"/>
    </row>
    <row r="463" spans="43:82">
      <c r="AQ463" s="1"/>
      <c r="AR463" s="1"/>
      <c r="AS463" s="1"/>
      <c r="AT463" s="1"/>
      <c r="CA463" s="1"/>
      <c r="CB463" s="1"/>
      <c r="CC463" s="1"/>
      <c r="CD463" s="1"/>
    </row>
    <row r="464" spans="43:82">
      <c r="AQ464" s="1"/>
      <c r="AR464" s="1"/>
      <c r="AS464" s="1"/>
      <c r="AT464" s="1"/>
      <c r="CA464" s="1"/>
      <c r="CB464" s="1"/>
      <c r="CC464" s="1"/>
      <c r="CD464" s="1"/>
    </row>
    <row r="465" spans="43:82">
      <c r="AQ465" s="1"/>
      <c r="AR465" s="1"/>
      <c r="AS465" s="1"/>
      <c r="AT465" s="1"/>
      <c r="CA465" s="1"/>
      <c r="CB465" s="1"/>
      <c r="CC465" s="1"/>
      <c r="CD465" s="1"/>
    </row>
    <row r="466" spans="43:82">
      <c r="AQ466" s="1"/>
      <c r="AR466" s="1"/>
      <c r="AS466" s="1"/>
      <c r="AT466" s="1"/>
      <c r="CA466" s="1"/>
      <c r="CB466" s="1"/>
      <c r="CC466" s="1"/>
      <c r="CD466" s="1"/>
    </row>
    <row r="467" spans="43:82">
      <c r="AQ467" s="1"/>
      <c r="AR467" s="1"/>
      <c r="AS467" s="1"/>
      <c r="AT467" s="1"/>
      <c r="CA467" s="1"/>
      <c r="CB467" s="1"/>
      <c r="CC467" s="1"/>
      <c r="CD467" s="1"/>
    </row>
    <row r="468" spans="43:82">
      <c r="AQ468" s="1"/>
      <c r="AR468" s="1"/>
      <c r="AS468" s="1"/>
      <c r="AT468" s="1"/>
      <c r="CA468" s="1"/>
      <c r="CB468" s="1"/>
      <c r="CC468" s="1"/>
      <c r="CD468" s="1"/>
    </row>
    <row r="469" spans="43:82">
      <c r="AQ469" s="1"/>
      <c r="AR469" s="1"/>
      <c r="AS469" s="1"/>
      <c r="AT469" s="1"/>
      <c r="CA469" s="1"/>
      <c r="CB469" s="1"/>
      <c r="CC469" s="1"/>
      <c r="CD469" s="1"/>
    </row>
    <row r="470" spans="43:82">
      <c r="AQ470" s="1"/>
      <c r="AR470" s="1"/>
      <c r="AS470" s="1"/>
      <c r="AT470" s="1"/>
      <c r="CA470" s="1"/>
      <c r="CB470" s="1"/>
      <c r="CC470" s="1"/>
      <c r="CD470" s="1"/>
    </row>
    <row r="471" spans="43:82">
      <c r="AQ471" s="1"/>
      <c r="AR471" s="1"/>
      <c r="AS471" s="1"/>
      <c r="AT471" s="1"/>
      <c r="CA471" s="1"/>
      <c r="CB471" s="1"/>
      <c r="CC471" s="1"/>
      <c r="CD471" s="1"/>
    </row>
    <row r="472" spans="43:82">
      <c r="AQ472" s="1"/>
      <c r="AR472" s="1"/>
      <c r="AS472" s="1"/>
      <c r="AT472" s="1"/>
      <c r="CA472" s="1"/>
      <c r="CB472" s="1"/>
      <c r="CC472" s="1"/>
      <c r="CD472" s="1"/>
    </row>
    <row r="473" spans="43:82">
      <c r="AQ473" s="1"/>
      <c r="AR473" s="1"/>
      <c r="AS473" s="1"/>
      <c r="AT473" s="1"/>
      <c r="CA473" s="1"/>
      <c r="CB473" s="1"/>
      <c r="CC473" s="1"/>
      <c r="CD473" s="1"/>
    </row>
    <row r="474" spans="43:82">
      <c r="AQ474" s="1"/>
      <c r="AR474" s="1"/>
      <c r="AS474" s="1"/>
      <c r="AT474" s="1"/>
      <c r="CA474" s="1"/>
      <c r="CB474" s="1"/>
      <c r="CC474" s="1"/>
      <c r="CD474" s="1"/>
    </row>
    <row r="475" spans="43:82">
      <c r="AQ475" s="1"/>
      <c r="AR475" s="1"/>
      <c r="AS475" s="1"/>
      <c r="AT475" s="1"/>
      <c r="CA475" s="1"/>
      <c r="CB475" s="1"/>
      <c r="CC475" s="1"/>
      <c r="CD475" s="1"/>
    </row>
    <row r="476" spans="43:82">
      <c r="AQ476" s="1"/>
      <c r="AR476" s="1"/>
      <c r="AS476" s="1"/>
      <c r="AT476" s="1"/>
      <c r="CA476" s="1"/>
      <c r="CB476" s="1"/>
      <c r="CC476" s="1"/>
      <c r="CD476" s="1"/>
    </row>
    <row r="477" spans="43:82">
      <c r="AQ477" s="1"/>
      <c r="AR477" s="1"/>
      <c r="AS477" s="1"/>
      <c r="AT477" s="1"/>
      <c r="CA477" s="1"/>
      <c r="CB477" s="1"/>
      <c r="CC477" s="1"/>
      <c r="CD477" s="1"/>
    </row>
    <row r="478" spans="43:82">
      <c r="AQ478" s="1"/>
      <c r="AR478" s="1"/>
      <c r="AS478" s="1"/>
      <c r="AT478" s="1"/>
      <c r="CA478" s="1"/>
      <c r="CB478" s="1"/>
      <c r="CC478" s="1"/>
      <c r="CD478" s="1"/>
    </row>
    <row r="479" spans="43:82">
      <c r="AQ479" s="1"/>
      <c r="AR479" s="1"/>
      <c r="AS479" s="1"/>
      <c r="AT479" s="1"/>
      <c r="CA479" s="1"/>
      <c r="CB479" s="1"/>
      <c r="CC479" s="1"/>
      <c r="CD479" s="1"/>
    </row>
    <row r="480" spans="43:82">
      <c r="AQ480" s="1"/>
      <c r="AR480" s="1"/>
      <c r="AS480" s="1"/>
      <c r="AT480" s="1"/>
      <c r="CA480" s="1"/>
      <c r="CB480" s="1"/>
      <c r="CC480" s="1"/>
      <c r="CD480" s="1"/>
    </row>
    <row r="481" spans="43:82">
      <c r="AQ481" s="1"/>
      <c r="AR481" s="1"/>
      <c r="AS481" s="1"/>
      <c r="AT481" s="1"/>
      <c r="CA481" s="1"/>
      <c r="CB481" s="1"/>
      <c r="CC481" s="1"/>
      <c r="CD481" s="1"/>
    </row>
    <row r="482" spans="43:82">
      <c r="AQ482" s="1"/>
      <c r="AR482" s="1"/>
      <c r="AS482" s="1"/>
      <c r="AT482" s="1"/>
      <c r="CA482" s="1"/>
      <c r="CB482" s="1"/>
      <c r="CC482" s="1"/>
      <c r="CD482" s="1"/>
    </row>
    <row r="483" spans="43:82">
      <c r="AQ483" s="1"/>
      <c r="AR483" s="1"/>
      <c r="AS483" s="1"/>
      <c r="AT483" s="1"/>
      <c r="CA483" s="1"/>
      <c r="CB483" s="1"/>
      <c r="CC483" s="1"/>
      <c r="CD483" s="1"/>
    </row>
    <row r="484" spans="43:82">
      <c r="AQ484" s="1"/>
      <c r="AR484" s="1"/>
      <c r="AS484" s="1"/>
      <c r="AT484" s="1"/>
      <c r="CA484" s="1"/>
      <c r="CB484" s="1"/>
      <c r="CC484" s="1"/>
      <c r="CD484" s="1"/>
    </row>
    <row r="485" spans="43:82">
      <c r="AQ485" s="1"/>
      <c r="AR485" s="1"/>
      <c r="AS485" s="1"/>
      <c r="AT485" s="1"/>
      <c r="CA485" s="1"/>
      <c r="CB485" s="1"/>
      <c r="CC485" s="1"/>
      <c r="CD485" s="1"/>
    </row>
    <row r="486" spans="43:82">
      <c r="AQ486" s="1"/>
      <c r="AR486" s="1"/>
      <c r="AS486" s="1"/>
      <c r="AT486" s="1"/>
      <c r="CA486" s="1"/>
      <c r="CB486" s="1"/>
      <c r="CC486" s="1"/>
      <c r="CD486" s="1"/>
    </row>
    <row r="487" spans="43:82">
      <c r="AQ487" s="1"/>
      <c r="AR487" s="1"/>
      <c r="AS487" s="1"/>
      <c r="AT487" s="1"/>
      <c r="CA487" s="1"/>
      <c r="CB487" s="1"/>
      <c r="CC487" s="1"/>
      <c r="CD487" s="1"/>
    </row>
    <row r="488" spans="43:82">
      <c r="AQ488" s="1"/>
      <c r="AR488" s="1"/>
      <c r="AS488" s="1"/>
      <c r="AT488" s="1"/>
      <c r="CA488" s="1"/>
      <c r="CB488" s="1"/>
      <c r="CC488" s="1"/>
      <c r="CD488" s="1"/>
    </row>
    <row r="489" spans="43:82">
      <c r="AQ489" s="1"/>
      <c r="AR489" s="1"/>
      <c r="AS489" s="1"/>
      <c r="AT489" s="1"/>
      <c r="CA489" s="1"/>
      <c r="CB489" s="1"/>
      <c r="CC489" s="1"/>
      <c r="CD489" s="1"/>
    </row>
    <row r="490" spans="43:82">
      <c r="AQ490" s="1"/>
      <c r="AR490" s="1"/>
      <c r="AS490" s="1"/>
      <c r="AT490" s="1"/>
      <c r="CA490" s="1"/>
      <c r="CB490" s="1"/>
      <c r="CC490" s="1"/>
      <c r="CD490" s="1"/>
    </row>
    <row r="491" spans="43:82">
      <c r="AQ491" s="1"/>
      <c r="AR491" s="1"/>
      <c r="AS491" s="1"/>
      <c r="AT491" s="1"/>
      <c r="CA491" s="1"/>
      <c r="CB491" s="1"/>
      <c r="CC491" s="1"/>
      <c r="CD491" s="1"/>
    </row>
    <row r="492" spans="43:82">
      <c r="AQ492" s="1"/>
      <c r="AR492" s="1"/>
      <c r="AS492" s="1"/>
      <c r="AT492" s="1"/>
      <c r="CA492" s="1"/>
      <c r="CB492" s="1"/>
      <c r="CC492" s="1"/>
      <c r="CD492" s="1"/>
    </row>
    <row r="493" spans="43:82">
      <c r="AQ493" s="1"/>
      <c r="AR493" s="1"/>
      <c r="AS493" s="1"/>
      <c r="AT493" s="1"/>
      <c r="CA493" s="1"/>
      <c r="CB493" s="1"/>
      <c r="CC493" s="1"/>
      <c r="CD493" s="1"/>
    </row>
    <row r="494" spans="43:82">
      <c r="AQ494" s="1"/>
      <c r="AR494" s="1"/>
      <c r="AS494" s="1"/>
      <c r="AT494" s="1"/>
      <c r="CA494" s="1"/>
      <c r="CB494" s="1"/>
      <c r="CC494" s="1"/>
      <c r="CD494" s="1"/>
    </row>
    <row r="495" spans="43:82">
      <c r="AQ495" s="1"/>
      <c r="AR495" s="1"/>
      <c r="AS495" s="1"/>
      <c r="AT495" s="1"/>
      <c r="CA495" s="1"/>
      <c r="CB495" s="1"/>
      <c r="CC495" s="1"/>
      <c r="CD495" s="1"/>
    </row>
    <row r="496" spans="43:82">
      <c r="AQ496" s="1"/>
      <c r="AR496" s="1"/>
      <c r="AS496" s="1"/>
      <c r="AT496" s="1"/>
      <c r="CA496" s="1"/>
      <c r="CB496" s="1"/>
      <c r="CC496" s="1"/>
      <c r="CD496" s="1"/>
    </row>
    <row r="497" spans="43:82">
      <c r="AQ497" s="1"/>
      <c r="AR497" s="1"/>
      <c r="AS497" s="1"/>
      <c r="AT497" s="1"/>
      <c r="CA497" s="1"/>
      <c r="CB497" s="1"/>
      <c r="CC497" s="1"/>
      <c r="CD497" s="1"/>
    </row>
    <row r="498" spans="43:82">
      <c r="AQ498" s="1"/>
      <c r="AR498" s="1"/>
      <c r="AS498" s="1"/>
      <c r="AT498" s="1"/>
      <c r="CA498" s="1"/>
      <c r="CB498" s="1"/>
      <c r="CC498" s="1"/>
      <c r="CD498" s="1"/>
    </row>
    <row r="499" spans="43:82">
      <c r="AQ499" s="1"/>
      <c r="AR499" s="1"/>
      <c r="AS499" s="1"/>
      <c r="AT499" s="1"/>
      <c r="CA499" s="1"/>
      <c r="CB499" s="1"/>
      <c r="CC499" s="1"/>
      <c r="CD499" s="1"/>
    </row>
    <row r="500" spans="43:82">
      <c r="AQ500" s="1"/>
      <c r="AR500" s="1"/>
      <c r="AS500" s="1"/>
      <c r="AT500" s="1"/>
      <c r="CA500" s="1"/>
      <c r="CB500" s="1"/>
      <c r="CC500" s="1"/>
      <c r="CD500" s="1"/>
    </row>
    <row r="501" spans="43:82">
      <c r="AQ501" s="1"/>
      <c r="AR501" s="1"/>
      <c r="AS501" s="1"/>
      <c r="AT501" s="1"/>
      <c r="CA501" s="1"/>
      <c r="CB501" s="1"/>
      <c r="CC501" s="1"/>
      <c r="CD501" s="1"/>
    </row>
    <row r="502" spans="43:82">
      <c r="AQ502" s="1"/>
      <c r="AR502" s="1"/>
      <c r="AS502" s="1"/>
      <c r="AT502" s="1"/>
      <c r="CA502" s="1"/>
      <c r="CB502" s="1"/>
      <c r="CC502" s="1"/>
      <c r="CD502" s="1"/>
    </row>
    <row r="503" spans="43:82">
      <c r="AQ503" s="1"/>
      <c r="AR503" s="1"/>
      <c r="AS503" s="1"/>
      <c r="AT503" s="1"/>
      <c r="CA503" s="1"/>
      <c r="CB503" s="1"/>
      <c r="CC503" s="1"/>
      <c r="CD503" s="1"/>
    </row>
    <row r="504" spans="43:82">
      <c r="AQ504" s="1"/>
      <c r="AR504" s="1"/>
      <c r="AS504" s="1"/>
      <c r="AT504" s="1"/>
      <c r="CA504" s="1"/>
      <c r="CB504" s="1"/>
      <c r="CC504" s="1"/>
      <c r="CD504" s="1"/>
    </row>
    <row r="505" spans="43:82">
      <c r="AQ505" s="1"/>
      <c r="AR505" s="1"/>
      <c r="AS505" s="1"/>
      <c r="AT505" s="1"/>
      <c r="CA505" s="1"/>
      <c r="CB505" s="1"/>
      <c r="CC505" s="1"/>
      <c r="CD505" s="1"/>
    </row>
    <row r="506" spans="43:82">
      <c r="AQ506" s="1"/>
      <c r="AR506" s="1"/>
      <c r="AS506" s="1"/>
      <c r="AT506" s="1"/>
      <c r="CA506" s="1"/>
      <c r="CB506" s="1"/>
      <c r="CC506" s="1"/>
      <c r="CD506" s="1"/>
    </row>
    <row r="507" spans="43:82">
      <c r="AQ507" s="1"/>
      <c r="AR507" s="1"/>
      <c r="AS507" s="1"/>
      <c r="AT507" s="1"/>
      <c r="CA507" s="1"/>
      <c r="CB507" s="1"/>
      <c r="CC507" s="1"/>
      <c r="CD507" s="1"/>
    </row>
    <row r="508" spans="43:82">
      <c r="AQ508" s="1"/>
      <c r="AR508" s="1"/>
      <c r="AS508" s="1"/>
      <c r="AT508" s="1"/>
      <c r="CA508" s="1"/>
      <c r="CB508" s="1"/>
      <c r="CC508" s="1"/>
      <c r="CD508" s="1"/>
    </row>
    <row r="509" spans="43:82">
      <c r="AQ509" s="1"/>
      <c r="AR509" s="1"/>
      <c r="AS509" s="1"/>
      <c r="AT509" s="1"/>
      <c r="CA509" s="1"/>
      <c r="CB509" s="1"/>
      <c r="CC509" s="1"/>
      <c r="CD509" s="1"/>
    </row>
    <row r="510" spans="43:82">
      <c r="AQ510" s="1"/>
      <c r="AR510" s="1"/>
      <c r="AS510" s="1"/>
      <c r="AT510" s="1"/>
      <c r="CA510" s="1"/>
      <c r="CB510" s="1"/>
      <c r="CC510" s="1"/>
      <c r="CD510" s="1"/>
    </row>
    <row r="511" spans="43:82">
      <c r="AQ511" s="1"/>
      <c r="AR511" s="1"/>
      <c r="AS511" s="1"/>
      <c r="AT511" s="1"/>
      <c r="CA511" s="1"/>
      <c r="CB511" s="1"/>
      <c r="CC511" s="1"/>
      <c r="CD511" s="1"/>
    </row>
    <row r="512" spans="43:82">
      <c r="AQ512" s="1"/>
      <c r="AR512" s="1"/>
      <c r="AS512" s="1"/>
      <c r="AT512" s="1"/>
      <c r="CA512" s="1"/>
      <c r="CB512" s="1"/>
      <c r="CC512" s="1"/>
      <c r="CD512" s="1"/>
    </row>
    <row r="513" spans="43:82">
      <c r="AQ513" s="1"/>
      <c r="AR513" s="1"/>
      <c r="AS513" s="1"/>
      <c r="AT513" s="1"/>
      <c r="CA513" s="1"/>
      <c r="CB513" s="1"/>
      <c r="CC513" s="1"/>
      <c r="CD513" s="1"/>
    </row>
    <row r="514" spans="43:82">
      <c r="AQ514" s="1"/>
      <c r="AR514" s="1"/>
      <c r="AS514" s="1"/>
      <c r="AT514" s="1"/>
      <c r="CA514" s="1"/>
      <c r="CB514" s="1"/>
      <c r="CC514" s="1"/>
      <c r="CD514" s="1"/>
    </row>
    <row r="515" spans="43:82">
      <c r="AQ515" s="1"/>
      <c r="AR515" s="1"/>
      <c r="AS515" s="1"/>
      <c r="AT515" s="1"/>
      <c r="CA515" s="1"/>
      <c r="CB515" s="1"/>
      <c r="CC515" s="1"/>
      <c r="CD515" s="1"/>
    </row>
    <row r="516" spans="43:82">
      <c r="AQ516" s="1"/>
      <c r="AR516" s="1"/>
      <c r="AS516" s="1"/>
      <c r="AT516" s="1"/>
      <c r="CA516" s="1"/>
      <c r="CB516" s="1"/>
      <c r="CC516" s="1"/>
      <c r="CD516" s="1"/>
    </row>
    <row r="517" spans="43:82">
      <c r="AQ517" s="1"/>
      <c r="AR517" s="1"/>
      <c r="AS517" s="1"/>
      <c r="AT517" s="1"/>
      <c r="CA517" s="1"/>
      <c r="CB517" s="1"/>
      <c r="CC517" s="1"/>
      <c r="CD517" s="1"/>
    </row>
    <row r="518" spans="43:82">
      <c r="AQ518" s="1"/>
      <c r="AR518" s="1"/>
      <c r="AS518" s="1"/>
      <c r="AT518" s="1"/>
      <c r="CA518" s="1"/>
      <c r="CB518" s="1"/>
      <c r="CC518" s="1"/>
      <c r="CD518" s="1"/>
    </row>
    <row r="519" spans="43:82">
      <c r="AQ519" s="1"/>
      <c r="AR519" s="1"/>
      <c r="AS519" s="1"/>
      <c r="AT519" s="1"/>
      <c r="CA519" s="1"/>
      <c r="CB519" s="1"/>
      <c r="CC519" s="1"/>
      <c r="CD519" s="1"/>
    </row>
    <row r="520" spans="43:82">
      <c r="AQ520" s="1"/>
      <c r="AR520" s="1"/>
      <c r="AS520" s="1"/>
      <c r="AT520" s="1"/>
      <c r="CA520" s="1"/>
      <c r="CB520" s="1"/>
      <c r="CC520" s="1"/>
      <c r="CD520" s="1"/>
    </row>
    <row r="521" spans="43:82">
      <c r="AQ521" s="1"/>
      <c r="AR521" s="1"/>
      <c r="AS521" s="1"/>
      <c r="AT521" s="1"/>
      <c r="CA521" s="1"/>
      <c r="CB521" s="1"/>
      <c r="CC521" s="1"/>
      <c r="CD521" s="1"/>
    </row>
    <row r="522" spans="43:82">
      <c r="AQ522" s="1"/>
      <c r="AR522" s="1"/>
      <c r="AS522" s="1"/>
      <c r="AT522" s="1"/>
      <c r="CA522" s="1"/>
      <c r="CB522" s="1"/>
      <c r="CC522" s="1"/>
      <c r="CD522" s="1"/>
    </row>
    <row r="523" spans="43:82">
      <c r="AQ523" s="1"/>
      <c r="AR523" s="1"/>
      <c r="AS523" s="1"/>
      <c r="AT523" s="1"/>
      <c r="CA523" s="1"/>
      <c r="CB523" s="1"/>
      <c r="CC523" s="1"/>
      <c r="CD523" s="1"/>
    </row>
    <row r="524" spans="43:82">
      <c r="AQ524" s="1"/>
      <c r="AR524" s="1"/>
      <c r="AS524" s="1"/>
      <c r="AT524" s="1"/>
      <c r="CA524" s="1"/>
      <c r="CB524" s="1"/>
      <c r="CC524" s="1"/>
      <c r="CD524" s="1"/>
    </row>
    <row r="525" spans="43:82">
      <c r="AQ525" s="1"/>
      <c r="AR525" s="1"/>
      <c r="AS525" s="1"/>
      <c r="AT525" s="1"/>
      <c r="CA525" s="1"/>
      <c r="CB525" s="1"/>
      <c r="CC525" s="1"/>
      <c r="CD525" s="1"/>
    </row>
    <row r="526" spans="43:82">
      <c r="AQ526" s="1"/>
      <c r="AR526" s="1"/>
      <c r="AS526" s="1"/>
      <c r="AT526" s="1"/>
      <c r="CA526" s="1"/>
      <c r="CB526" s="1"/>
      <c r="CC526" s="1"/>
      <c r="CD526" s="1"/>
    </row>
    <row r="527" spans="43:82">
      <c r="AQ527" s="1"/>
      <c r="AR527" s="1"/>
      <c r="AS527" s="1"/>
      <c r="AT527" s="1"/>
      <c r="CA527" s="1"/>
      <c r="CB527" s="1"/>
      <c r="CC527" s="1"/>
      <c r="CD527" s="1"/>
    </row>
    <row r="528" spans="43:82">
      <c r="AQ528" s="1"/>
      <c r="AR528" s="1"/>
      <c r="AS528" s="1"/>
      <c r="AT528" s="1"/>
      <c r="CA528" s="1"/>
      <c r="CB528" s="1"/>
      <c r="CC528" s="1"/>
      <c r="CD528" s="1"/>
    </row>
    <row r="529" spans="43:82">
      <c r="AQ529" s="1"/>
      <c r="AR529" s="1"/>
      <c r="AS529" s="1"/>
      <c r="AT529" s="1"/>
      <c r="CA529" s="1"/>
      <c r="CB529" s="1"/>
      <c r="CC529" s="1"/>
      <c r="CD529" s="1"/>
    </row>
    <row r="530" spans="43:82">
      <c r="AQ530" s="1"/>
      <c r="AR530" s="1"/>
      <c r="AS530" s="1"/>
      <c r="AT530" s="1"/>
      <c r="CA530" s="1"/>
      <c r="CB530" s="1"/>
      <c r="CC530" s="1"/>
      <c r="CD530" s="1"/>
    </row>
    <row r="531" spans="43:82">
      <c r="AQ531" s="1"/>
      <c r="AR531" s="1"/>
      <c r="AS531" s="1"/>
      <c r="AT531" s="1"/>
      <c r="CA531" s="1"/>
      <c r="CB531" s="1"/>
      <c r="CC531" s="1"/>
      <c r="CD531" s="1"/>
    </row>
    <row r="532" spans="43:82">
      <c r="AQ532" s="1"/>
      <c r="AR532" s="1"/>
      <c r="AS532" s="1"/>
      <c r="AT532" s="1"/>
      <c r="CA532" s="1"/>
      <c r="CB532" s="1"/>
      <c r="CC532" s="1"/>
      <c r="CD532" s="1"/>
    </row>
    <row r="533" spans="43:82">
      <c r="AQ533" s="1"/>
      <c r="AR533" s="1"/>
      <c r="AS533" s="1"/>
      <c r="AT533" s="1"/>
      <c r="CA533" s="1"/>
      <c r="CB533" s="1"/>
      <c r="CC533" s="1"/>
      <c r="CD533" s="1"/>
    </row>
    <row r="534" spans="43:82">
      <c r="AQ534" s="1"/>
      <c r="AR534" s="1"/>
      <c r="AS534" s="1"/>
      <c r="AT534" s="1"/>
      <c r="CA534" s="1"/>
      <c r="CB534" s="1"/>
      <c r="CC534" s="1"/>
      <c r="CD534" s="1"/>
    </row>
    <row r="535" spans="43:82">
      <c r="AQ535" s="1"/>
      <c r="AR535" s="1"/>
      <c r="AS535" s="1"/>
      <c r="AT535" s="1"/>
      <c r="CA535" s="1"/>
      <c r="CB535" s="1"/>
      <c r="CC535" s="1"/>
      <c r="CD535" s="1"/>
    </row>
    <row r="536" spans="43:82">
      <c r="AQ536" s="1"/>
      <c r="AR536" s="1"/>
      <c r="AS536" s="1"/>
      <c r="AT536" s="1"/>
      <c r="CA536" s="1"/>
      <c r="CB536" s="1"/>
      <c r="CC536" s="1"/>
      <c r="CD536" s="1"/>
    </row>
    <row r="537" spans="43:82">
      <c r="AQ537" s="1"/>
      <c r="AR537" s="1"/>
      <c r="AS537" s="1"/>
      <c r="AT537" s="1"/>
      <c r="CA537" s="1"/>
      <c r="CB537" s="1"/>
      <c r="CC537" s="1"/>
      <c r="CD537" s="1"/>
    </row>
    <row r="538" spans="43:82">
      <c r="AQ538" s="1"/>
      <c r="AR538" s="1"/>
      <c r="AS538" s="1"/>
      <c r="AT538" s="1"/>
      <c r="CA538" s="1"/>
      <c r="CB538" s="1"/>
      <c r="CC538" s="1"/>
      <c r="CD538" s="1"/>
    </row>
    <row r="539" spans="43:82">
      <c r="AQ539" s="1"/>
      <c r="AR539" s="1"/>
      <c r="AS539" s="1"/>
      <c r="AT539" s="1"/>
      <c r="CA539" s="1"/>
      <c r="CB539" s="1"/>
      <c r="CC539" s="1"/>
      <c r="CD539" s="1"/>
    </row>
    <row r="540" spans="43:82">
      <c r="AQ540" s="1"/>
      <c r="AR540" s="1"/>
      <c r="AS540" s="1"/>
      <c r="AT540" s="1"/>
      <c r="CA540" s="1"/>
      <c r="CB540" s="1"/>
      <c r="CC540" s="1"/>
      <c r="CD540" s="1"/>
    </row>
    <row r="541" spans="43:82">
      <c r="AQ541" s="1"/>
      <c r="AR541" s="1"/>
      <c r="AS541" s="1"/>
      <c r="AT541" s="1"/>
      <c r="CA541" s="1"/>
      <c r="CB541" s="1"/>
      <c r="CC541" s="1"/>
      <c r="CD541" s="1"/>
    </row>
    <row r="542" spans="43:82">
      <c r="AQ542" s="1"/>
      <c r="AR542" s="1"/>
      <c r="AS542" s="1"/>
      <c r="AT542" s="1"/>
      <c r="CA542" s="1"/>
      <c r="CB542" s="1"/>
      <c r="CC542" s="1"/>
      <c r="CD542" s="1"/>
    </row>
    <row r="543" spans="43:82">
      <c r="AQ543" s="1"/>
      <c r="AR543" s="1"/>
      <c r="AS543" s="1"/>
      <c r="AT543" s="1"/>
      <c r="CA543" s="1"/>
      <c r="CB543" s="1"/>
      <c r="CC543" s="1"/>
      <c r="CD543" s="1"/>
    </row>
    <row r="544" spans="43:82">
      <c r="AQ544" s="1"/>
      <c r="AR544" s="1"/>
      <c r="AS544" s="1"/>
      <c r="AT544" s="1"/>
      <c r="CA544" s="1"/>
      <c r="CB544" s="1"/>
      <c r="CC544" s="1"/>
      <c r="CD544" s="1"/>
    </row>
    <row r="545" spans="43:82">
      <c r="AQ545" s="1"/>
      <c r="AR545" s="1"/>
      <c r="AS545" s="1"/>
      <c r="AT545" s="1"/>
      <c r="CA545" s="1"/>
      <c r="CB545" s="1"/>
      <c r="CC545" s="1"/>
      <c r="CD545" s="1"/>
    </row>
    <row r="546" spans="43:82">
      <c r="AQ546" s="1"/>
      <c r="AR546" s="1"/>
      <c r="AS546" s="1"/>
      <c r="AT546" s="1"/>
      <c r="CA546" s="1"/>
      <c r="CB546" s="1"/>
      <c r="CC546" s="1"/>
      <c r="CD546" s="1"/>
    </row>
    <row r="547" spans="43:82">
      <c r="AQ547" s="1"/>
      <c r="AR547" s="1"/>
      <c r="AS547" s="1"/>
      <c r="AT547" s="1"/>
      <c r="CA547" s="1"/>
      <c r="CB547" s="1"/>
      <c r="CC547" s="1"/>
      <c r="CD547" s="1"/>
    </row>
    <row r="548" spans="43:82">
      <c r="AQ548" s="1"/>
      <c r="AR548" s="1"/>
      <c r="AS548" s="1"/>
      <c r="AT548" s="1"/>
      <c r="CA548" s="1"/>
      <c r="CB548" s="1"/>
      <c r="CC548" s="1"/>
      <c r="CD548" s="1"/>
    </row>
    <row r="549" spans="43:82">
      <c r="AQ549" s="1"/>
      <c r="AR549" s="1"/>
      <c r="AS549" s="1"/>
      <c r="AT549" s="1"/>
      <c r="CA549" s="1"/>
      <c r="CB549" s="1"/>
      <c r="CC549" s="1"/>
      <c r="CD549" s="1"/>
    </row>
    <row r="550" spans="43:82">
      <c r="AQ550" s="1"/>
      <c r="AR550" s="1"/>
      <c r="AS550" s="1"/>
      <c r="AT550" s="1"/>
      <c r="CA550" s="1"/>
      <c r="CB550" s="1"/>
      <c r="CC550" s="1"/>
      <c r="CD550" s="1"/>
    </row>
    <row r="551" spans="43:82">
      <c r="AQ551" s="1"/>
      <c r="AR551" s="1"/>
      <c r="AS551" s="1"/>
      <c r="AT551" s="1"/>
      <c r="CA551" s="1"/>
      <c r="CB551" s="1"/>
      <c r="CC551" s="1"/>
      <c r="CD551" s="1"/>
    </row>
    <row r="552" spans="43:82">
      <c r="AQ552" s="1"/>
      <c r="AR552" s="1"/>
      <c r="AS552" s="1"/>
      <c r="AT552" s="1"/>
      <c r="CA552" s="1"/>
      <c r="CB552" s="1"/>
      <c r="CC552" s="1"/>
      <c r="CD552" s="1"/>
    </row>
    <row r="553" spans="43:82">
      <c r="AQ553" s="1"/>
      <c r="AR553" s="1"/>
      <c r="AS553" s="1"/>
      <c r="AT553" s="1"/>
      <c r="CA553" s="1"/>
      <c r="CB553" s="1"/>
      <c r="CC553" s="1"/>
      <c r="CD553" s="1"/>
    </row>
    <row r="554" spans="43:82">
      <c r="AQ554" s="1"/>
      <c r="AR554" s="1"/>
      <c r="AS554" s="1"/>
      <c r="AT554" s="1"/>
      <c r="CA554" s="1"/>
      <c r="CB554" s="1"/>
      <c r="CC554" s="1"/>
      <c r="CD554" s="1"/>
    </row>
    <row r="555" spans="43:82">
      <c r="AQ555" s="1"/>
      <c r="AR555" s="1"/>
      <c r="AS555" s="1"/>
      <c r="AT555" s="1"/>
      <c r="CA555" s="1"/>
      <c r="CB555" s="1"/>
      <c r="CC555" s="1"/>
      <c r="CD555" s="1"/>
    </row>
    <row r="556" spans="43:82">
      <c r="AQ556" s="1"/>
      <c r="AR556" s="1"/>
      <c r="AS556" s="1"/>
      <c r="AT556" s="1"/>
      <c r="CA556" s="1"/>
      <c r="CB556" s="1"/>
      <c r="CC556" s="1"/>
      <c r="CD556" s="1"/>
    </row>
    <row r="557" spans="43:82">
      <c r="AQ557" s="1"/>
      <c r="AR557" s="1"/>
      <c r="AS557" s="1"/>
      <c r="AT557" s="1"/>
      <c r="CA557" s="1"/>
      <c r="CB557" s="1"/>
      <c r="CC557" s="1"/>
      <c r="CD557" s="1"/>
    </row>
    <row r="558" spans="43:82">
      <c r="AQ558" s="1"/>
      <c r="AR558" s="1"/>
      <c r="AS558" s="1"/>
      <c r="AT558" s="1"/>
      <c r="CA558" s="1"/>
      <c r="CB558" s="1"/>
      <c r="CC558" s="1"/>
      <c r="CD558" s="1"/>
    </row>
    <row r="559" spans="43:82">
      <c r="AQ559" s="1"/>
      <c r="AR559" s="1"/>
      <c r="AS559" s="1"/>
      <c r="AT559" s="1"/>
      <c r="CA559" s="1"/>
      <c r="CB559" s="1"/>
      <c r="CC559" s="1"/>
      <c r="CD559" s="1"/>
    </row>
    <row r="560" spans="43:82">
      <c r="AQ560" s="1"/>
      <c r="AR560" s="1"/>
      <c r="AS560" s="1"/>
      <c r="AT560" s="1"/>
      <c r="CA560" s="1"/>
      <c r="CB560" s="1"/>
      <c r="CC560" s="1"/>
      <c r="CD560" s="1"/>
    </row>
    <row r="561" spans="43:82">
      <c r="AQ561" s="1"/>
      <c r="AR561" s="1"/>
      <c r="AS561" s="1"/>
      <c r="AT561" s="1"/>
      <c r="CA561" s="1"/>
      <c r="CB561" s="1"/>
      <c r="CC561" s="1"/>
      <c r="CD561" s="1"/>
    </row>
    <row r="562" spans="43:82">
      <c r="AQ562" s="1"/>
      <c r="AR562" s="1"/>
      <c r="AS562" s="1"/>
      <c r="AT562" s="1"/>
      <c r="CA562" s="1"/>
      <c r="CB562" s="1"/>
      <c r="CC562" s="1"/>
      <c r="CD562" s="1"/>
    </row>
    <row r="563" spans="43:82">
      <c r="AQ563" s="1"/>
      <c r="AR563" s="1"/>
      <c r="AS563" s="1"/>
      <c r="AT563" s="1"/>
      <c r="CA563" s="1"/>
      <c r="CB563" s="1"/>
      <c r="CC563" s="1"/>
      <c r="CD563" s="1"/>
    </row>
    <row r="564" spans="43:82">
      <c r="AQ564" s="1"/>
      <c r="AR564" s="1"/>
      <c r="AS564" s="1"/>
      <c r="AT564" s="1"/>
      <c r="CA564" s="1"/>
      <c r="CB564" s="1"/>
      <c r="CC564" s="1"/>
      <c r="CD564" s="1"/>
    </row>
    <row r="565" spans="43:82">
      <c r="AQ565" s="1"/>
      <c r="AR565" s="1"/>
      <c r="AS565" s="1"/>
      <c r="AT565" s="1"/>
      <c r="CA565" s="1"/>
      <c r="CB565" s="1"/>
      <c r="CC565" s="1"/>
      <c r="CD565" s="1"/>
    </row>
    <row r="566" spans="43:82">
      <c r="AQ566" s="1"/>
      <c r="AR566" s="1"/>
      <c r="AS566" s="1"/>
      <c r="AT566" s="1"/>
      <c r="CA566" s="1"/>
      <c r="CB566" s="1"/>
      <c r="CC566" s="1"/>
      <c r="CD566" s="1"/>
    </row>
    <row r="567" spans="43:82">
      <c r="AQ567" s="1"/>
      <c r="AR567" s="1"/>
      <c r="AS567" s="1"/>
      <c r="AT567" s="1"/>
      <c r="CA567" s="1"/>
      <c r="CB567" s="1"/>
      <c r="CC567" s="1"/>
      <c r="CD567" s="1"/>
    </row>
    <row r="568" spans="43:82">
      <c r="AQ568" s="1"/>
      <c r="AR568" s="1"/>
      <c r="AS568" s="1"/>
      <c r="AT568" s="1"/>
      <c r="CA568" s="1"/>
      <c r="CB568" s="1"/>
      <c r="CC568" s="1"/>
      <c r="CD568" s="1"/>
    </row>
    <row r="569" spans="43:82">
      <c r="AQ569" s="1"/>
      <c r="AR569" s="1"/>
      <c r="AS569" s="1"/>
      <c r="AT569" s="1"/>
      <c r="CA569" s="1"/>
      <c r="CB569" s="1"/>
      <c r="CC569" s="1"/>
      <c r="CD569" s="1"/>
    </row>
    <row r="570" spans="43:82">
      <c r="AQ570" s="1"/>
      <c r="AR570" s="1"/>
      <c r="AS570" s="1"/>
      <c r="AT570" s="1"/>
      <c r="CA570" s="1"/>
      <c r="CB570" s="1"/>
      <c r="CC570" s="1"/>
      <c r="CD570" s="1"/>
    </row>
    <row r="571" spans="43:82">
      <c r="AQ571" s="1"/>
      <c r="AR571" s="1"/>
      <c r="AS571" s="1"/>
      <c r="AT571" s="1"/>
      <c r="CA571" s="1"/>
      <c r="CB571" s="1"/>
      <c r="CC571" s="1"/>
      <c r="CD571" s="1"/>
    </row>
    <row r="572" spans="43:82">
      <c r="AQ572" s="1"/>
      <c r="AR572" s="1"/>
      <c r="AS572" s="1"/>
      <c r="AT572" s="1"/>
      <c r="CA572" s="1"/>
      <c r="CB572" s="1"/>
      <c r="CC572" s="1"/>
      <c r="CD572" s="1"/>
    </row>
    <row r="573" spans="43:82">
      <c r="AQ573" s="1"/>
      <c r="AR573" s="1"/>
      <c r="AS573" s="1"/>
      <c r="AT573" s="1"/>
      <c r="CA573" s="1"/>
      <c r="CB573" s="1"/>
      <c r="CC573" s="1"/>
      <c r="CD573" s="1"/>
    </row>
    <row r="574" spans="43:82">
      <c r="AQ574" s="1"/>
      <c r="AR574" s="1"/>
      <c r="AS574" s="1"/>
      <c r="AT574" s="1"/>
      <c r="CA574" s="1"/>
      <c r="CB574" s="1"/>
      <c r="CC574" s="1"/>
      <c r="CD574" s="1"/>
    </row>
    <row r="575" spans="43:82">
      <c r="AQ575" s="1"/>
      <c r="AR575" s="1"/>
      <c r="AS575" s="1"/>
      <c r="AT575" s="1"/>
      <c r="CA575" s="1"/>
      <c r="CB575" s="1"/>
      <c r="CC575" s="1"/>
      <c r="CD575" s="1"/>
    </row>
    <row r="576" spans="43:82">
      <c r="AQ576" s="1"/>
      <c r="AR576" s="1"/>
      <c r="AS576" s="1"/>
      <c r="AT576" s="1"/>
      <c r="CA576" s="1"/>
      <c r="CB576" s="1"/>
      <c r="CC576" s="1"/>
      <c r="CD576" s="1"/>
    </row>
    <row r="577" spans="43:82">
      <c r="AQ577" s="1"/>
      <c r="AR577" s="1"/>
      <c r="AS577" s="1"/>
      <c r="AT577" s="1"/>
      <c r="CA577" s="1"/>
      <c r="CB577" s="1"/>
      <c r="CC577" s="1"/>
      <c r="CD577" s="1"/>
    </row>
    <row r="578" spans="43:82">
      <c r="AQ578" s="1"/>
      <c r="AR578" s="1"/>
      <c r="AS578" s="1"/>
      <c r="AT578" s="1"/>
      <c r="CA578" s="1"/>
      <c r="CB578" s="1"/>
      <c r="CC578" s="1"/>
      <c r="CD578" s="1"/>
    </row>
    <row r="579" spans="43:82">
      <c r="AQ579" s="1"/>
      <c r="AR579" s="1"/>
      <c r="AS579" s="1"/>
      <c r="AT579" s="1"/>
      <c r="CA579" s="1"/>
      <c r="CB579" s="1"/>
      <c r="CC579" s="1"/>
      <c r="CD579" s="1"/>
    </row>
    <row r="580" spans="43:82">
      <c r="AQ580" s="1"/>
      <c r="AR580" s="1"/>
      <c r="AS580" s="1"/>
      <c r="AT580" s="1"/>
      <c r="CA580" s="1"/>
      <c r="CB580" s="1"/>
      <c r="CC580" s="1"/>
      <c r="CD580" s="1"/>
    </row>
    <row r="581" spans="43:82">
      <c r="AQ581" s="1"/>
      <c r="AR581" s="1"/>
      <c r="AS581" s="1"/>
      <c r="AT581" s="1"/>
      <c r="CA581" s="1"/>
      <c r="CB581" s="1"/>
      <c r="CC581" s="1"/>
      <c r="CD581" s="1"/>
    </row>
    <row r="582" spans="43:82">
      <c r="AQ582" s="1"/>
      <c r="AR582" s="1"/>
      <c r="AS582" s="1"/>
      <c r="AT582" s="1"/>
      <c r="CA582" s="1"/>
      <c r="CB582" s="1"/>
      <c r="CC582" s="1"/>
      <c r="CD582" s="1"/>
    </row>
    <row r="583" spans="43:82">
      <c r="AQ583" s="1"/>
      <c r="AR583" s="1"/>
      <c r="AS583" s="1"/>
      <c r="AT583" s="1"/>
      <c r="CA583" s="1"/>
      <c r="CB583" s="1"/>
      <c r="CC583" s="1"/>
      <c r="CD583" s="1"/>
    </row>
    <row r="584" spans="43:82">
      <c r="AQ584" s="1"/>
      <c r="AR584" s="1"/>
      <c r="AS584" s="1"/>
      <c r="AT584" s="1"/>
      <c r="CA584" s="1"/>
      <c r="CB584" s="1"/>
      <c r="CC584" s="1"/>
      <c r="CD584" s="1"/>
    </row>
    <row r="585" spans="43:82">
      <c r="AQ585" s="1"/>
      <c r="AR585" s="1"/>
      <c r="AS585" s="1"/>
      <c r="AT585" s="1"/>
      <c r="CA585" s="1"/>
      <c r="CB585" s="1"/>
      <c r="CC585" s="1"/>
      <c r="CD585" s="1"/>
    </row>
    <row r="586" spans="43:82">
      <c r="AQ586" s="1"/>
      <c r="AR586" s="1"/>
      <c r="AS586" s="1"/>
      <c r="AT586" s="1"/>
      <c r="CA586" s="1"/>
      <c r="CB586" s="1"/>
      <c r="CC586" s="1"/>
      <c r="CD586" s="1"/>
    </row>
    <row r="587" spans="43:82">
      <c r="AQ587" s="1"/>
      <c r="AR587" s="1"/>
      <c r="AS587" s="1"/>
      <c r="AT587" s="1"/>
      <c r="CA587" s="1"/>
      <c r="CB587" s="1"/>
      <c r="CC587" s="1"/>
      <c r="CD587" s="1"/>
    </row>
    <row r="588" spans="43:82">
      <c r="AQ588" s="1"/>
      <c r="AR588" s="1"/>
      <c r="AS588" s="1"/>
      <c r="AT588" s="1"/>
      <c r="CA588" s="1"/>
      <c r="CB588" s="1"/>
      <c r="CC588" s="1"/>
      <c r="CD588" s="1"/>
    </row>
    <row r="589" spans="43:82">
      <c r="AQ589" s="1"/>
      <c r="AR589" s="1"/>
      <c r="AS589" s="1"/>
      <c r="AT589" s="1"/>
      <c r="CA589" s="1"/>
      <c r="CB589" s="1"/>
      <c r="CC589" s="1"/>
      <c r="CD589" s="1"/>
    </row>
    <row r="590" spans="43:82">
      <c r="AQ590" s="1"/>
      <c r="AR590" s="1"/>
      <c r="AS590" s="1"/>
      <c r="AT590" s="1"/>
      <c r="CA590" s="1"/>
      <c r="CB590" s="1"/>
      <c r="CC590" s="1"/>
      <c r="CD590" s="1"/>
    </row>
    <row r="591" spans="43:82">
      <c r="AQ591" s="1"/>
      <c r="AR591" s="1"/>
      <c r="AS591" s="1"/>
      <c r="AT591" s="1"/>
      <c r="CA591" s="1"/>
      <c r="CB591" s="1"/>
      <c r="CC591" s="1"/>
      <c r="CD591" s="1"/>
    </row>
    <row r="592" spans="43:82">
      <c r="AQ592" s="1"/>
      <c r="AR592" s="1"/>
      <c r="AS592" s="1"/>
      <c r="AT592" s="1"/>
      <c r="CA592" s="1"/>
      <c r="CB592" s="1"/>
      <c r="CC592" s="1"/>
      <c r="CD592" s="1"/>
    </row>
    <row r="593" spans="43:82">
      <c r="AQ593" s="1"/>
      <c r="AR593" s="1"/>
      <c r="AS593" s="1"/>
      <c r="AT593" s="1"/>
      <c r="CA593" s="1"/>
      <c r="CB593" s="1"/>
      <c r="CC593" s="1"/>
      <c r="CD593" s="1"/>
    </row>
    <row r="594" spans="43:82">
      <c r="AQ594" s="1"/>
      <c r="AR594" s="1"/>
      <c r="AS594" s="1"/>
      <c r="AT594" s="1"/>
      <c r="CA594" s="1"/>
      <c r="CB594" s="1"/>
      <c r="CC594" s="1"/>
      <c r="CD594" s="1"/>
    </row>
    <row r="595" spans="43:82">
      <c r="AQ595" s="1"/>
      <c r="AR595" s="1"/>
      <c r="AS595" s="1"/>
      <c r="AT595" s="1"/>
      <c r="CA595" s="1"/>
      <c r="CB595" s="1"/>
      <c r="CC595" s="1"/>
      <c r="CD595" s="1"/>
    </row>
    <row r="596" spans="43:82">
      <c r="AQ596" s="1"/>
      <c r="AR596" s="1"/>
      <c r="AS596" s="1"/>
      <c r="AT596" s="1"/>
      <c r="CA596" s="1"/>
      <c r="CB596" s="1"/>
      <c r="CC596" s="1"/>
      <c r="CD596" s="1"/>
    </row>
    <row r="597" spans="43:82">
      <c r="AQ597" s="1"/>
      <c r="AR597" s="1"/>
      <c r="AS597" s="1"/>
      <c r="AT597" s="1"/>
      <c r="CA597" s="1"/>
      <c r="CB597" s="1"/>
      <c r="CC597" s="1"/>
      <c r="CD597" s="1"/>
    </row>
    <row r="598" spans="43:82">
      <c r="AQ598" s="1"/>
      <c r="AR598" s="1"/>
      <c r="AS598" s="1"/>
      <c r="AT598" s="1"/>
      <c r="CA598" s="1"/>
      <c r="CB598" s="1"/>
      <c r="CC598" s="1"/>
      <c r="CD598" s="1"/>
    </row>
    <row r="599" spans="43:82">
      <c r="AQ599" s="1"/>
      <c r="AR599" s="1"/>
      <c r="AS599" s="1"/>
      <c r="AT599" s="1"/>
      <c r="CA599" s="1"/>
      <c r="CB599" s="1"/>
      <c r="CC599" s="1"/>
      <c r="CD599" s="1"/>
    </row>
    <row r="600" spans="43:82">
      <c r="AQ600" s="1"/>
      <c r="AR600" s="1"/>
      <c r="AS600" s="1"/>
      <c r="AT600" s="1"/>
      <c r="CA600" s="1"/>
      <c r="CB600" s="1"/>
      <c r="CC600" s="1"/>
      <c r="CD600" s="1"/>
    </row>
    <row r="601" spans="43:82">
      <c r="AQ601" s="1"/>
      <c r="AR601" s="1"/>
      <c r="AS601" s="1"/>
      <c r="AT601" s="1"/>
      <c r="CA601" s="1"/>
      <c r="CB601" s="1"/>
      <c r="CC601" s="1"/>
      <c r="CD601" s="1"/>
    </row>
    <row r="602" spans="43:82">
      <c r="AQ602" s="1"/>
      <c r="AR602" s="1"/>
      <c r="AS602" s="1"/>
      <c r="AT602" s="1"/>
      <c r="CA602" s="1"/>
      <c r="CB602" s="1"/>
      <c r="CC602" s="1"/>
      <c r="CD602" s="1"/>
    </row>
    <row r="603" spans="43:82">
      <c r="AQ603" s="1"/>
      <c r="AR603" s="1"/>
      <c r="AS603" s="1"/>
      <c r="AT603" s="1"/>
      <c r="CA603" s="1"/>
      <c r="CB603" s="1"/>
      <c r="CC603" s="1"/>
      <c r="CD603" s="1"/>
    </row>
    <row r="604" spans="43:82">
      <c r="AQ604" s="1"/>
      <c r="AR604" s="1"/>
      <c r="AS604" s="1"/>
      <c r="AT604" s="1"/>
      <c r="CA604" s="1"/>
      <c r="CB604" s="1"/>
      <c r="CC604" s="1"/>
      <c r="CD604" s="1"/>
    </row>
    <row r="605" spans="43:82">
      <c r="AQ605" s="1"/>
      <c r="AR605" s="1"/>
      <c r="AS605" s="1"/>
      <c r="AT605" s="1"/>
      <c r="CA605" s="1"/>
      <c r="CB605" s="1"/>
      <c r="CC605" s="1"/>
      <c r="CD605" s="1"/>
    </row>
    <row r="606" spans="43:82">
      <c r="AQ606" s="1"/>
      <c r="AR606" s="1"/>
      <c r="AS606" s="1"/>
      <c r="AT606" s="1"/>
      <c r="CA606" s="1"/>
      <c r="CB606" s="1"/>
      <c r="CC606" s="1"/>
      <c r="CD606" s="1"/>
    </row>
    <row r="607" spans="43:82">
      <c r="AQ607" s="1"/>
      <c r="AR607" s="1"/>
      <c r="AS607" s="1"/>
      <c r="AT607" s="1"/>
      <c r="CA607" s="1"/>
      <c r="CB607" s="1"/>
      <c r="CC607" s="1"/>
      <c r="CD607" s="1"/>
    </row>
    <row r="608" spans="43:82">
      <c r="AQ608" s="1"/>
      <c r="AR608" s="1"/>
      <c r="AS608" s="1"/>
      <c r="AT608" s="1"/>
      <c r="CA608" s="1"/>
      <c r="CB608" s="1"/>
      <c r="CC608" s="1"/>
      <c r="CD608" s="1"/>
    </row>
    <row r="609" spans="43:82">
      <c r="AQ609" s="1"/>
      <c r="AR609" s="1"/>
      <c r="AS609" s="1"/>
      <c r="AT609" s="1"/>
      <c r="CA609" s="1"/>
      <c r="CB609" s="1"/>
      <c r="CC609" s="1"/>
      <c r="CD609" s="1"/>
    </row>
    <row r="610" spans="43:82">
      <c r="AQ610" s="1"/>
      <c r="AR610" s="1"/>
      <c r="AS610" s="1"/>
      <c r="AT610" s="1"/>
      <c r="CA610" s="1"/>
      <c r="CB610" s="1"/>
      <c r="CC610" s="1"/>
      <c r="CD610" s="1"/>
    </row>
    <row r="611" spans="43:82">
      <c r="AQ611" s="1"/>
      <c r="AR611" s="1"/>
      <c r="AS611" s="1"/>
      <c r="AT611" s="1"/>
      <c r="CA611" s="1"/>
      <c r="CB611" s="1"/>
      <c r="CC611" s="1"/>
      <c r="CD611" s="1"/>
    </row>
    <row r="612" spans="43:82">
      <c r="AQ612" s="1"/>
      <c r="AR612" s="1"/>
      <c r="AS612" s="1"/>
      <c r="AT612" s="1"/>
      <c r="CA612" s="1"/>
      <c r="CB612" s="1"/>
      <c r="CC612" s="1"/>
      <c r="CD612" s="1"/>
    </row>
    <row r="613" spans="43:82">
      <c r="AQ613" s="1"/>
      <c r="AR613" s="1"/>
      <c r="AS613" s="1"/>
      <c r="AT613" s="1"/>
      <c r="CA613" s="1"/>
      <c r="CB613" s="1"/>
      <c r="CC613" s="1"/>
      <c r="CD613" s="1"/>
    </row>
    <row r="614" spans="43:82">
      <c r="AQ614" s="1"/>
      <c r="AR614" s="1"/>
      <c r="AS614" s="1"/>
      <c r="AT614" s="1"/>
      <c r="CA614" s="1"/>
      <c r="CB614" s="1"/>
      <c r="CC614" s="1"/>
      <c r="CD614" s="1"/>
    </row>
    <row r="615" spans="43:82">
      <c r="AQ615" s="1"/>
      <c r="AR615" s="1"/>
      <c r="AS615" s="1"/>
      <c r="AT615" s="1"/>
      <c r="CA615" s="1"/>
      <c r="CB615" s="1"/>
      <c r="CC615" s="1"/>
      <c r="CD615" s="1"/>
    </row>
    <row r="616" spans="43:82">
      <c r="AQ616" s="1"/>
      <c r="AR616" s="1"/>
      <c r="AS616" s="1"/>
      <c r="AT616" s="1"/>
      <c r="CA616" s="1"/>
      <c r="CB616" s="1"/>
      <c r="CC616" s="1"/>
      <c r="CD616" s="1"/>
    </row>
    <row r="617" spans="43:82">
      <c r="AQ617" s="1"/>
      <c r="AR617" s="1"/>
      <c r="AS617" s="1"/>
      <c r="AT617" s="1"/>
      <c r="CA617" s="1"/>
      <c r="CB617" s="1"/>
      <c r="CC617" s="1"/>
      <c r="CD617" s="1"/>
    </row>
    <row r="618" spans="43:82">
      <c r="AQ618" s="1"/>
      <c r="AR618" s="1"/>
      <c r="AS618" s="1"/>
      <c r="AT618" s="1"/>
      <c r="CA618" s="1"/>
      <c r="CB618" s="1"/>
      <c r="CC618" s="1"/>
      <c r="CD618" s="1"/>
    </row>
    <row r="619" spans="43:82">
      <c r="AQ619" s="1"/>
      <c r="AR619" s="1"/>
      <c r="AS619" s="1"/>
      <c r="AT619" s="1"/>
      <c r="CA619" s="1"/>
      <c r="CB619" s="1"/>
      <c r="CC619" s="1"/>
      <c r="CD619" s="1"/>
    </row>
    <row r="620" spans="43:82">
      <c r="AQ620" s="1"/>
      <c r="AR620" s="1"/>
      <c r="AS620" s="1"/>
      <c r="AT620" s="1"/>
      <c r="CA620" s="1"/>
      <c r="CB620" s="1"/>
      <c r="CC620" s="1"/>
      <c r="CD620" s="1"/>
    </row>
    <row r="621" spans="43:82">
      <c r="AQ621" s="1"/>
      <c r="AR621" s="1"/>
      <c r="AS621" s="1"/>
      <c r="AT621" s="1"/>
      <c r="CA621" s="1"/>
      <c r="CB621" s="1"/>
      <c r="CC621" s="1"/>
      <c r="CD621" s="1"/>
    </row>
    <row r="622" spans="43:82">
      <c r="AQ622" s="1"/>
      <c r="AR622" s="1"/>
      <c r="AS622" s="1"/>
      <c r="AT622" s="1"/>
      <c r="CA622" s="1"/>
      <c r="CB622" s="1"/>
      <c r="CC622" s="1"/>
      <c r="CD622" s="1"/>
    </row>
    <row r="623" spans="43:82">
      <c r="AQ623" s="1"/>
      <c r="AR623" s="1"/>
      <c r="AS623" s="1"/>
      <c r="AT623" s="1"/>
      <c r="CA623" s="1"/>
      <c r="CB623" s="1"/>
      <c r="CC623" s="1"/>
      <c r="CD623" s="1"/>
    </row>
    <row r="624" spans="43:82">
      <c r="AQ624" s="1"/>
      <c r="AR624" s="1"/>
      <c r="AS624" s="1"/>
      <c r="AT624" s="1"/>
      <c r="CA624" s="1"/>
      <c r="CB624" s="1"/>
      <c r="CC624" s="1"/>
      <c r="CD624" s="1"/>
    </row>
    <row r="625" spans="43:82">
      <c r="AQ625" s="1"/>
      <c r="AR625" s="1"/>
      <c r="AS625" s="1"/>
      <c r="AT625" s="1"/>
      <c r="CA625" s="1"/>
      <c r="CB625" s="1"/>
      <c r="CC625" s="1"/>
      <c r="CD625" s="1"/>
    </row>
    <row r="626" spans="43:82">
      <c r="AQ626" s="1"/>
      <c r="AR626" s="1"/>
      <c r="AS626" s="1"/>
      <c r="AT626" s="1"/>
      <c r="CA626" s="1"/>
      <c r="CB626" s="1"/>
      <c r="CC626" s="1"/>
      <c r="CD626" s="1"/>
    </row>
    <row r="627" spans="43:82">
      <c r="AQ627" s="1"/>
      <c r="AR627" s="1"/>
      <c r="AS627" s="1"/>
      <c r="AT627" s="1"/>
      <c r="CA627" s="1"/>
      <c r="CB627" s="1"/>
      <c r="CC627" s="1"/>
      <c r="CD627" s="1"/>
    </row>
    <row r="628" spans="43:82">
      <c r="AQ628" s="1"/>
      <c r="AR628" s="1"/>
      <c r="AS628" s="1"/>
      <c r="AT628" s="1"/>
      <c r="CA628" s="1"/>
      <c r="CB628" s="1"/>
      <c r="CC628" s="1"/>
      <c r="CD628" s="1"/>
    </row>
    <row r="629" spans="43:82">
      <c r="AQ629" s="1"/>
      <c r="AR629" s="1"/>
      <c r="AS629" s="1"/>
      <c r="AT629" s="1"/>
      <c r="CA629" s="1"/>
      <c r="CB629" s="1"/>
      <c r="CC629" s="1"/>
      <c r="CD629" s="1"/>
    </row>
    <row r="630" spans="43:82">
      <c r="AQ630" s="1"/>
      <c r="AR630" s="1"/>
      <c r="AS630" s="1"/>
      <c r="AT630" s="1"/>
      <c r="CA630" s="1"/>
      <c r="CB630" s="1"/>
      <c r="CC630" s="1"/>
      <c r="CD630" s="1"/>
    </row>
    <row r="631" spans="43:82">
      <c r="AQ631" s="1"/>
      <c r="AR631" s="1"/>
      <c r="AS631" s="1"/>
      <c r="AT631" s="1"/>
      <c r="CA631" s="1"/>
      <c r="CB631" s="1"/>
      <c r="CC631" s="1"/>
      <c r="CD631" s="1"/>
    </row>
    <row r="632" spans="43:82">
      <c r="AQ632" s="1"/>
      <c r="AR632" s="1"/>
      <c r="AS632" s="1"/>
      <c r="AT632" s="1"/>
      <c r="CA632" s="1"/>
      <c r="CB632" s="1"/>
      <c r="CC632" s="1"/>
      <c r="CD632" s="1"/>
    </row>
    <row r="633" spans="43:82">
      <c r="AQ633" s="1"/>
      <c r="AR633" s="1"/>
      <c r="AS633" s="1"/>
      <c r="AT633" s="1"/>
      <c r="CA633" s="1"/>
      <c r="CB633" s="1"/>
      <c r="CC633" s="1"/>
      <c r="CD633" s="1"/>
    </row>
    <row r="634" spans="43:82">
      <c r="AQ634" s="1"/>
      <c r="AR634" s="1"/>
      <c r="AS634" s="1"/>
      <c r="AT634" s="1"/>
      <c r="CA634" s="1"/>
      <c r="CB634" s="1"/>
      <c r="CC634" s="1"/>
      <c r="CD634" s="1"/>
    </row>
    <row r="635" spans="43:82">
      <c r="AQ635" s="1"/>
      <c r="AR635" s="1"/>
      <c r="AS635" s="1"/>
      <c r="AT635" s="1"/>
      <c r="CA635" s="1"/>
      <c r="CB635" s="1"/>
      <c r="CC635" s="1"/>
      <c r="CD635" s="1"/>
    </row>
    <row r="636" spans="43:82">
      <c r="AQ636" s="1"/>
      <c r="AR636" s="1"/>
      <c r="AS636" s="1"/>
      <c r="AT636" s="1"/>
      <c r="CA636" s="1"/>
      <c r="CB636" s="1"/>
      <c r="CC636" s="1"/>
      <c r="CD636" s="1"/>
    </row>
    <row r="637" spans="43:82">
      <c r="AQ637" s="1"/>
      <c r="AR637" s="1"/>
      <c r="AS637" s="1"/>
      <c r="AT637" s="1"/>
      <c r="CA637" s="1"/>
      <c r="CB637" s="1"/>
      <c r="CC637" s="1"/>
      <c r="CD637" s="1"/>
    </row>
    <row r="638" spans="43:82">
      <c r="AQ638" s="1"/>
      <c r="AR638" s="1"/>
      <c r="AS638" s="1"/>
      <c r="AT638" s="1"/>
      <c r="CA638" s="1"/>
      <c r="CB638" s="1"/>
      <c r="CC638" s="1"/>
      <c r="CD638" s="1"/>
    </row>
    <row r="639" spans="43:82">
      <c r="AQ639" s="1"/>
      <c r="AR639" s="1"/>
      <c r="AS639" s="1"/>
      <c r="AT639" s="1"/>
      <c r="CA639" s="1"/>
      <c r="CB639" s="1"/>
      <c r="CC639" s="1"/>
      <c r="CD639" s="1"/>
    </row>
    <row r="640" spans="43:82">
      <c r="AQ640" s="1"/>
      <c r="AR640" s="1"/>
      <c r="AS640" s="1"/>
      <c r="AT640" s="1"/>
      <c r="CA640" s="1"/>
      <c r="CB640" s="1"/>
      <c r="CC640" s="1"/>
      <c r="CD640" s="1"/>
    </row>
    <row r="641" spans="43:82">
      <c r="AQ641" s="1"/>
      <c r="AR641" s="1"/>
      <c r="AS641" s="1"/>
      <c r="AT641" s="1"/>
      <c r="CA641" s="1"/>
      <c r="CB641" s="1"/>
      <c r="CC641" s="1"/>
      <c r="CD641" s="1"/>
    </row>
    <row r="642" spans="43:82">
      <c r="AQ642" s="1"/>
      <c r="AR642" s="1"/>
      <c r="AS642" s="1"/>
      <c r="AT642" s="1"/>
      <c r="CA642" s="1"/>
      <c r="CB642" s="1"/>
      <c r="CC642" s="1"/>
      <c r="CD642" s="1"/>
    </row>
    <row r="643" spans="43:82">
      <c r="AQ643" s="1"/>
      <c r="AR643" s="1"/>
      <c r="AS643" s="1"/>
      <c r="AT643" s="1"/>
      <c r="CA643" s="1"/>
      <c r="CB643" s="1"/>
      <c r="CC643" s="1"/>
      <c r="CD643" s="1"/>
    </row>
    <row r="644" spans="43:82">
      <c r="AQ644" s="1"/>
      <c r="AR644" s="1"/>
      <c r="AS644" s="1"/>
      <c r="AT644" s="1"/>
      <c r="CA644" s="1"/>
      <c r="CB644" s="1"/>
      <c r="CC644" s="1"/>
      <c r="CD644" s="1"/>
    </row>
    <row r="645" spans="43:82">
      <c r="AQ645" s="1"/>
      <c r="AR645" s="1"/>
      <c r="AS645" s="1"/>
      <c r="AT645" s="1"/>
      <c r="CA645" s="1"/>
      <c r="CB645" s="1"/>
      <c r="CC645" s="1"/>
      <c r="CD645" s="1"/>
    </row>
    <row r="646" spans="43:82">
      <c r="AQ646" s="1"/>
      <c r="AR646" s="1"/>
      <c r="AS646" s="1"/>
      <c r="AT646" s="1"/>
      <c r="CA646" s="1"/>
      <c r="CB646" s="1"/>
      <c r="CC646" s="1"/>
      <c r="CD646" s="1"/>
    </row>
    <row r="647" spans="43:82">
      <c r="AQ647" s="1"/>
      <c r="AR647" s="1"/>
      <c r="AS647" s="1"/>
      <c r="AT647" s="1"/>
      <c r="CA647" s="1"/>
      <c r="CB647" s="1"/>
      <c r="CC647" s="1"/>
      <c r="CD647" s="1"/>
    </row>
    <row r="648" spans="43:82">
      <c r="AQ648" s="1"/>
      <c r="AR648" s="1"/>
      <c r="AS648" s="1"/>
      <c r="AT648" s="1"/>
      <c r="CA648" s="1"/>
      <c r="CB648" s="1"/>
      <c r="CC648" s="1"/>
      <c r="CD648" s="1"/>
    </row>
    <row r="649" spans="43:82">
      <c r="AQ649" s="1"/>
      <c r="AR649" s="1"/>
      <c r="AS649" s="1"/>
      <c r="AT649" s="1"/>
      <c r="CA649" s="1"/>
      <c r="CB649" s="1"/>
      <c r="CC649" s="1"/>
      <c r="CD649" s="1"/>
    </row>
    <row r="650" spans="43:82">
      <c r="AQ650" s="1"/>
      <c r="AR650" s="1"/>
      <c r="AS650" s="1"/>
      <c r="AT650" s="1"/>
      <c r="CA650" s="1"/>
      <c r="CB650" s="1"/>
      <c r="CC650" s="1"/>
      <c r="CD650" s="1"/>
    </row>
    <row r="651" spans="43:82">
      <c r="AQ651" s="1"/>
      <c r="AR651" s="1"/>
      <c r="AS651" s="1"/>
      <c r="AT651" s="1"/>
      <c r="CA651" s="1"/>
      <c r="CB651" s="1"/>
      <c r="CC651" s="1"/>
      <c r="CD651" s="1"/>
    </row>
    <row r="652" spans="43:82">
      <c r="AQ652" s="1"/>
      <c r="AR652" s="1"/>
      <c r="AS652" s="1"/>
      <c r="AT652" s="1"/>
      <c r="CA652" s="1"/>
      <c r="CB652" s="1"/>
      <c r="CC652" s="1"/>
      <c r="CD652" s="1"/>
    </row>
    <row r="653" spans="43:82">
      <c r="AQ653" s="1"/>
      <c r="AR653" s="1"/>
      <c r="AS653" s="1"/>
      <c r="AT653" s="1"/>
      <c r="CA653" s="1"/>
      <c r="CB653" s="1"/>
      <c r="CC653" s="1"/>
      <c r="CD653" s="1"/>
    </row>
    <row r="654" spans="43:82">
      <c r="AQ654" s="1"/>
      <c r="AR654" s="1"/>
      <c r="AS654" s="1"/>
      <c r="AT654" s="1"/>
      <c r="CA654" s="1"/>
      <c r="CB654" s="1"/>
      <c r="CC654" s="1"/>
      <c r="CD654" s="1"/>
    </row>
    <row r="655" spans="43:82">
      <c r="AQ655" s="1"/>
      <c r="AR655" s="1"/>
      <c r="AS655" s="1"/>
      <c r="AT655" s="1"/>
      <c r="CA655" s="1"/>
      <c r="CB655" s="1"/>
      <c r="CC655" s="1"/>
      <c r="CD655" s="1"/>
    </row>
    <row r="656" spans="43:82">
      <c r="AQ656" s="1"/>
      <c r="AR656" s="1"/>
      <c r="AS656" s="1"/>
      <c r="AT656" s="1"/>
      <c r="CA656" s="1"/>
      <c r="CB656" s="1"/>
      <c r="CC656" s="1"/>
      <c r="CD656" s="1"/>
    </row>
    <row r="657" spans="43:82">
      <c r="AQ657" s="1"/>
      <c r="AR657" s="1"/>
      <c r="AS657" s="1"/>
      <c r="AT657" s="1"/>
      <c r="CA657" s="1"/>
      <c r="CB657" s="1"/>
      <c r="CC657" s="1"/>
      <c r="CD657" s="1"/>
    </row>
    <row r="658" spans="43:82">
      <c r="AQ658" s="1"/>
      <c r="AR658" s="1"/>
      <c r="AS658" s="1"/>
      <c r="AT658" s="1"/>
      <c r="CA658" s="1"/>
      <c r="CB658" s="1"/>
      <c r="CC658" s="1"/>
      <c r="CD658" s="1"/>
    </row>
    <row r="659" spans="43:82">
      <c r="AQ659" s="1"/>
      <c r="AR659" s="1"/>
      <c r="AS659" s="1"/>
      <c r="AT659" s="1"/>
      <c r="CA659" s="1"/>
      <c r="CB659" s="1"/>
      <c r="CC659" s="1"/>
      <c r="CD659" s="1"/>
    </row>
    <row r="660" spans="43:82">
      <c r="AQ660" s="1"/>
      <c r="AR660" s="1"/>
      <c r="AS660" s="1"/>
      <c r="AT660" s="1"/>
      <c r="CA660" s="1"/>
      <c r="CB660" s="1"/>
      <c r="CC660" s="1"/>
      <c r="CD660" s="1"/>
    </row>
    <row r="661" spans="43:82">
      <c r="AQ661" s="1"/>
      <c r="AR661" s="1"/>
      <c r="AS661" s="1"/>
      <c r="AT661" s="1"/>
      <c r="CA661" s="1"/>
      <c r="CB661" s="1"/>
      <c r="CC661" s="1"/>
      <c r="CD661" s="1"/>
    </row>
    <row r="662" spans="43:82">
      <c r="AQ662" s="1"/>
      <c r="AR662" s="1"/>
      <c r="AS662" s="1"/>
      <c r="AT662" s="1"/>
      <c r="CA662" s="1"/>
      <c r="CB662" s="1"/>
      <c r="CC662" s="1"/>
      <c r="CD662" s="1"/>
    </row>
    <row r="663" spans="43:82">
      <c r="AQ663" s="1"/>
      <c r="AR663" s="1"/>
      <c r="AS663" s="1"/>
      <c r="AT663" s="1"/>
      <c r="CA663" s="1"/>
      <c r="CB663" s="1"/>
      <c r="CC663" s="1"/>
      <c r="CD663" s="1"/>
    </row>
    <row r="664" spans="43:82">
      <c r="AQ664" s="1"/>
      <c r="AR664" s="1"/>
      <c r="AS664" s="1"/>
      <c r="AT664" s="1"/>
      <c r="CA664" s="1"/>
      <c r="CB664" s="1"/>
      <c r="CC664" s="1"/>
      <c r="CD664" s="1"/>
    </row>
    <row r="665" spans="43:82">
      <c r="AQ665" s="1"/>
      <c r="AR665" s="1"/>
      <c r="AS665" s="1"/>
      <c r="AT665" s="1"/>
      <c r="CA665" s="1"/>
      <c r="CB665" s="1"/>
      <c r="CC665" s="1"/>
      <c r="CD665" s="1"/>
    </row>
    <row r="666" spans="43:82">
      <c r="AQ666" s="1"/>
      <c r="AR666" s="1"/>
      <c r="AS666" s="1"/>
      <c r="AT666" s="1"/>
      <c r="CA666" s="1"/>
      <c r="CB666" s="1"/>
      <c r="CC666" s="1"/>
      <c r="CD666" s="1"/>
    </row>
    <row r="667" spans="43:82">
      <c r="AQ667" s="1"/>
      <c r="AR667" s="1"/>
      <c r="AS667" s="1"/>
      <c r="AT667" s="1"/>
      <c r="CA667" s="1"/>
      <c r="CB667" s="1"/>
      <c r="CC667" s="1"/>
      <c r="CD667" s="1"/>
    </row>
    <row r="668" spans="43:82">
      <c r="AQ668" s="1"/>
      <c r="AR668" s="1"/>
      <c r="AS668" s="1"/>
      <c r="AT668" s="1"/>
      <c r="CA668" s="1"/>
      <c r="CB668" s="1"/>
      <c r="CC668" s="1"/>
      <c r="CD668" s="1"/>
    </row>
    <row r="669" spans="43:82">
      <c r="AQ669" s="1"/>
      <c r="AR669" s="1"/>
      <c r="AS669" s="1"/>
      <c r="AT669" s="1"/>
      <c r="CA669" s="1"/>
      <c r="CB669" s="1"/>
      <c r="CC669" s="1"/>
      <c r="CD669" s="1"/>
    </row>
    <row r="670" spans="43:82">
      <c r="AQ670" s="1"/>
      <c r="AR670" s="1"/>
      <c r="AS670" s="1"/>
      <c r="AT670" s="1"/>
      <c r="CA670" s="1"/>
      <c r="CB670" s="1"/>
      <c r="CC670" s="1"/>
      <c r="CD670" s="1"/>
    </row>
    <row r="671" spans="43:82">
      <c r="AQ671" s="1"/>
      <c r="AR671" s="1"/>
      <c r="AS671" s="1"/>
      <c r="AT671" s="1"/>
      <c r="CA671" s="1"/>
      <c r="CB671" s="1"/>
      <c r="CC671" s="1"/>
      <c r="CD671" s="1"/>
    </row>
    <row r="672" spans="43:82">
      <c r="AQ672" s="1"/>
      <c r="AR672" s="1"/>
      <c r="AS672" s="1"/>
      <c r="AT672" s="1"/>
      <c r="CA672" s="1"/>
      <c r="CB672" s="1"/>
      <c r="CC672" s="1"/>
      <c r="CD672" s="1"/>
    </row>
    <row r="673" spans="43:82">
      <c r="AQ673" s="1"/>
      <c r="AR673" s="1"/>
      <c r="AS673" s="1"/>
      <c r="AT673" s="1"/>
      <c r="CA673" s="1"/>
      <c r="CB673" s="1"/>
      <c r="CC673" s="1"/>
      <c r="CD673" s="1"/>
    </row>
    <row r="674" spans="43:82">
      <c r="AQ674" s="1"/>
      <c r="AR674" s="1"/>
      <c r="AS674" s="1"/>
      <c r="AT674" s="1"/>
      <c r="CA674" s="1"/>
      <c r="CB674" s="1"/>
      <c r="CC674" s="1"/>
      <c r="CD674" s="1"/>
    </row>
    <row r="675" spans="43:82">
      <c r="AQ675" s="1"/>
      <c r="AR675" s="1"/>
      <c r="AS675" s="1"/>
      <c r="AT675" s="1"/>
      <c r="CA675" s="1"/>
      <c r="CB675" s="1"/>
      <c r="CC675" s="1"/>
      <c r="CD675" s="1"/>
    </row>
    <row r="676" spans="43:82">
      <c r="AQ676" s="1"/>
      <c r="AR676" s="1"/>
      <c r="AS676" s="1"/>
      <c r="AT676" s="1"/>
      <c r="CA676" s="1"/>
      <c r="CB676" s="1"/>
      <c r="CC676" s="1"/>
      <c r="CD676" s="1"/>
    </row>
    <row r="677" spans="43:82">
      <c r="AQ677" s="1"/>
      <c r="AR677" s="1"/>
      <c r="AS677" s="1"/>
      <c r="AT677" s="1"/>
      <c r="CA677" s="1"/>
      <c r="CB677" s="1"/>
      <c r="CC677" s="1"/>
      <c r="CD677" s="1"/>
    </row>
    <row r="678" spans="43:82">
      <c r="AQ678" s="1"/>
      <c r="AR678" s="1"/>
      <c r="AS678" s="1"/>
      <c r="AT678" s="1"/>
      <c r="CA678" s="1"/>
      <c r="CB678" s="1"/>
      <c r="CC678" s="1"/>
      <c r="CD678" s="1"/>
    </row>
    <row r="679" spans="43:82">
      <c r="AQ679" s="1"/>
      <c r="AR679" s="1"/>
      <c r="AS679" s="1"/>
      <c r="AT679" s="1"/>
      <c r="CA679" s="1"/>
      <c r="CB679" s="1"/>
      <c r="CC679" s="1"/>
      <c r="CD679" s="1"/>
    </row>
    <row r="680" spans="43:82">
      <c r="AQ680" s="1"/>
      <c r="AR680" s="1"/>
      <c r="AS680" s="1"/>
      <c r="AT680" s="1"/>
      <c r="CA680" s="1"/>
      <c r="CB680" s="1"/>
      <c r="CC680" s="1"/>
      <c r="CD680" s="1"/>
    </row>
    <row r="681" spans="43:82">
      <c r="AQ681" s="1"/>
      <c r="AR681" s="1"/>
      <c r="AS681" s="1"/>
      <c r="AT681" s="1"/>
      <c r="CA681" s="1"/>
      <c r="CB681" s="1"/>
      <c r="CC681" s="1"/>
      <c r="CD681" s="1"/>
    </row>
    <row r="682" spans="43:82">
      <c r="AQ682" s="1"/>
      <c r="AR682" s="1"/>
      <c r="AS682" s="1"/>
      <c r="AT682" s="1"/>
      <c r="CA682" s="1"/>
      <c r="CB682" s="1"/>
      <c r="CC682" s="1"/>
      <c r="CD682" s="1"/>
    </row>
    <row r="683" spans="43:82">
      <c r="AQ683" s="1"/>
      <c r="AR683" s="1"/>
      <c r="AS683" s="1"/>
      <c r="AT683" s="1"/>
      <c r="CA683" s="1"/>
      <c r="CB683" s="1"/>
      <c r="CC683" s="1"/>
      <c r="CD683" s="1"/>
    </row>
    <row r="684" spans="43:82">
      <c r="AQ684" s="1"/>
      <c r="AR684" s="1"/>
      <c r="AS684" s="1"/>
      <c r="AT684" s="1"/>
      <c r="CA684" s="1"/>
      <c r="CB684" s="1"/>
      <c r="CC684" s="1"/>
      <c r="CD684" s="1"/>
    </row>
    <row r="685" spans="43:82">
      <c r="AQ685" s="1"/>
      <c r="AR685" s="1"/>
      <c r="AS685" s="1"/>
      <c r="AT685" s="1"/>
      <c r="CA685" s="1"/>
      <c r="CB685" s="1"/>
      <c r="CC685" s="1"/>
      <c r="CD685" s="1"/>
    </row>
    <row r="686" spans="43:82">
      <c r="AQ686" s="1"/>
      <c r="AR686" s="1"/>
      <c r="AS686" s="1"/>
      <c r="AT686" s="1"/>
      <c r="CA686" s="1"/>
      <c r="CB686" s="1"/>
      <c r="CC686" s="1"/>
      <c r="CD686" s="1"/>
    </row>
    <row r="687" spans="43:82">
      <c r="AQ687" s="1"/>
      <c r="AR687" s="1"/>
      <c r="AS687" s="1"/>
      <c r="AT687" s="1"/>
      <c r="CA687" s="1"/>
      <c r="CB687" s="1"/>
      <c r="CC687" s="1"/>
      <c r="CD687" s="1"/>
    </row>
    <row r="688" spans="43:82">
      <c r="AQ688" s="1"/>
      <c r="AR688" s="1"/>
      <c r="AS688" s="1"/>
      <c r="AT688" s="1"/>
      <c r="CA688" s="1"/>
      <c r="CB688" s="1"/>
      <c r="CC688" s="1"/>
      <c r="CD688" s="1"/>
    </row>
    <row r="689" spans="43:82">
      <c r="AQ689" s="1"/>
      <c r="AR689" s="1"/>
      <c r="AS689" s="1"/>
      <c r="AT689" s="1"/>
      <c r="CA689" s="1"/>
      <c r="CB689" s="1"/>
      <c r="CC689" s="1"/>
      <c r="CD689" s="1"/>
    </row>
    <row r="690" spans="43:82">
      <c r="AQ690" s="1"/>
      <c r="AR690" s="1"/>
      <c r="AS690" s="1"/>
      <c r="AT690" s="1"/>
      <c r="CA690" s="1"/>
      <c r="CB690" s="1"/>
      <c r="CC690" s="1"/>
      <c r="CD690" s="1"/>
    </row>
    <row r="691" spans="43:82">
      <c r="AQ691" s="1"/>
      <c r="AR691" s="1"/>
      <c r="AS691" s="1"/>
      <c r="AT691" s="1"/>
      <c r="CA691" s="1"/>
      <c r="CB691" s="1"/>
      <c r="CC691" s="1"/>
      <c r="CD691" s="1"/>
    </row>
    <row r="692" spans="43:82">
      <c r="AQ692" s="1"/>
      <c r="AR692" s="1"/>
      <c r="AS692" s="1"/>
      <c r="AT692" s="1"/>
      <c r="CA692" s="1"/>
      <c r="CB692" s="1"/>
      <c r="CC692" s="1"/>
      <c r="CD692" s="1"/>
    </row>
    <row r="693" spans="43:82">
      <c r="AQ693" s="1"/>
      <c r="AR693" s="1"/>
      <c r="AS693" s="1"/>
      <c r="AT693" s="1"/>
      <c r="CA693" s="1"/>
      <c r="CB693" s="1"/>
      <c r="CC693" s="1"/>
      <c r="CD693" s="1"/>
    </row>
    <row r="694" spans="43:82">
      <c r="AQ694" s="1"/>
      <c r="AR694" s="1"/>
      <c r="AS694" s="1"/>
      <c r="AT694" s="1"/>
      <c r="CA694" s="1"/>
      <c r="CB694" s="1"/>
      <c r="CC694" s="1"/>
      <c r="CD694" s="1"/>
    </row>
    <row r="695" spans="43:82">
      <c r="AQ695" s="1"/>
      <c r="AR695" s="1"/>
      <c r="AS695" s="1"/>
      <c r="AT695" s="1"/>
      <c r="CA695" s="1"/>
      <c r="CB695" s="1"/>
      <c r="CC695" s="1"/>
      <c r="CD695" s="1"/>
    </row>
    <row r="696" spans="43:82">
      <c r="AQ696" s="1"/>
      <c r="AR696" s="1"/>
      <c r="AS696" s="1"/>
      <c r="AT696" s="1"/>
      <c r="CA696" s="1"/>
      <c r="CB696" s="1"/>
      <c r="CC696" s="1"/>
      <c r="CD696" s="1"/>
    </row>
    <row r="697" spans="43:82">
      <c r="AQ697" s="1"/>
      <c r="AR697" s="1"/>
      <c r="AS697" s="1"/>
      <c r="AT697" s="1"/>
      <c r="CA697" s="1"/>
      <c r="CB697" s="1"/>
      <c r="CC697" s="1"/>
      <c r="CD697" s="1"/>
    </row>
    <row r="698" spans="43:82">
      <c r="AQ698" s="1"/>
      <c r="AR698" s="1"/>
      <c r="AS698" s="1"/>
      <c r="AT698" s="1"/>
      <c r="CA698" s="1"/>
      <c r="CB698" s="1"/>
      <c r="CC698" s="1"/>
      <c r="CD698" s="1"/>
    </row>
    <row r="699" spans="43:82">
      <c r="AQ699" s="1"/>
      <c r="AR699" s="1"/>
      <c r="AS699" s="1"/>
      <c r="AT699" s="1"/>
      <c r="CA699" s="1"/>
      <c r="CB699" s="1"/>
      <c r="CC699" s="1"/>
      <c r="CD699" s="1"/>
    </row>
    <row r="700" spans="43:82">
      <c r="AQ700" s="1"/>
      <c r="AR700" s="1"/>
      <c r="AS700" s="1"/>
      <c r="AT700" s="1"/>
      <c r="CA700" s="1"/>
      <c r="CB700" s="1"/>
      <c r="CC700" s="1"/>
      <c r="CD700" s="1"/>
    </row>
    <row r="701" spans="43:82">
      <c r="AQ701" s="1"/>
      <c r="AR701" s="1"/>
      <c r="AS701" s="1"/>
      <c r="AT701" s="1"/>
      <c r="CA701" s="1"/>
      <c r="CB701" s="1"/>
      <c r="CC701" s="1"/>
      <c r="CD701" s="1"/>
    </row>
    <row r="702" spans="43:82">
      <c r="AQ702" s="1"/>
      <c r="AR702" s="1"/>
      <c r="AS702" s="1"/>
      <c r="AT702" s="1"/>
      <c r="CA702" s="1"/>
      <c r="CB702" s="1"/>
      <c r="CC702" s="1"/>
      <c r="CD702" s="1"/>
    </row>
    <row r="703" spans="43:82">
      <c r="AQ703" s="1"/>
      <c r="AR703" s="1"/>
      <c r="AS703" s="1"/>
      <c r="AT703" s="1"/>
      <c r="CA703" s="1"/>
      <c r="CB703" s="1"/>
      <c r="CC703" s="1"/>
      <c r="CD703" s="1"/>
    </row>
    <row r="704" spans="43:82">
      <c r="AQ704" s="1"/>
      <c r="AR704" s="1"/>
      <c r="AS704" s="1"/>
      <c r="AT704" s="1"/>
      <c r="CA704" s="1"/>
      <c r="CB704" s="1"/>
      <c r="CC704" s="1"/>
      <c r="CD704" s="1"/>
    </row>
    <row r="705" spans="43:82">
      <c r="AQ705" s="1"/>
      <c r="AR705" s="1"/>
      <c r="AS705" s="1"/>
      <c r="AT705" s="1"/>
      <c r="CA705" s="1"/>
      <c r="CB705" s="1"/>
      <c r="CC705" s="1"/>
      <c r="CD705" s="1"/>
    </row>
    <row r="706" spans="43:82">
      <c r="AQ706" s="1"/>
      <c r="AR706" s="1"/>
      <c r="AS706" s="1"/>
      <c r="AT706" s="1"/>
      <c r="CA706" s="1"/>
      <c r="CB706" s="1"/>
      <c r="CC706" s="1"/>
      <c r="CD706" s="1"/>
    </row>
    <row r="707" spans="43:82">
      <c r="AQ707" s="1"/>
      <c r="AR707" s="1"/>
      <c r="AS707" s="1"/>
      <c r="AT707" s="1"/>
      <c r="CA707" s="1"/>
      <c r="CB707" s="1"/>
      <c r="CC707" s="1"/>
      <c r="CD707" s="1"/>
    </row>
    <row r="708" spans="43:82">
      <c r="AQ708" s="1"/>
      <c r="AR708" s="1"/>
      <c r="AS708" s="1"/>
      <c r="AT708" s="1"/>
      <c r="CA708" s="1"/>
      <c r="CB708" s="1"/>
      <c r="CC708" s="1"/>
      <c r="CD708" s="1"/>
    </row>
    <row r="709" spans="43:82">
      <c r="AQ709" s="1"/>
      <c r="AR709" s="1"/>
      <c r="AS709" s="1"/>
      <c r="AT709" s="1"/>
      <c r="CA709" s="1"/>
      <c r="CB709" s="1"/>
      <c r="CC709" s="1"/>
      <c r="CD709" s="1"/>
    </row>
    <row r="710" spans="43:82">
      <c r="AQ710" s="1"/>
      <c r="AR710" s="1"/>
      <c r="AS710" s="1"/>
      <c r="AT710" s="1"/>
      <c r="CA710" s="1"/>
      <c r="CB710" s="1"/>
      <c r="CC710" s="1"/>
      <c r="CD710" s="1"/>
    </row>
    <row r="711" spans="43:82">
      <c r="AQ711" s="1"/>
      <c r="AR711" s="1"/>
      <c r="AS711" s="1"/>
      <c r="AT711" s="1"/>
      <c r="CA711" s="1"/>
      <c r="CB711" s="1"/>
      <c r="CC711" s="1"/>
      <c r="CD711" s="1"/>
    </row>
    <row r="712" spans="43:82">
      <c r="AQ712" s="1"/>
      <c r="AR712" s="1"/>
      <c r="AS712" s="1"/>
      <c r="AT712" s="1"/>
      <c r="CA712" s="1"/>
      <c r="CB712" s="1"/>
      <c r="CC712" s="1"/>
      <c r="CD712" s="1"/>
    </row>
    <row r="713" spans="43:82">
      <c r="AQ713" s="1"/>
      <c r="AR713" s="1"/>
      <c r="AS713" s="1"/>
      <c r="AT713" s="1"/>
      <c r="CA713" s="1"/>
      <c r="CB713" s="1"/>
      <c r="CC713" s="1"/>
      <c r="CD713" s="1"/>
    </row>
    <row r="714" spans="43:82">
      <c r="AQ714" s="1"/>
      <c r="AR714" s="1"/>
      <c r="AS714" s="1"/>
      <c r="AT714" s="1"/>
      <c r="CA714" s="1"/>
      <c r="CB714" s="1"/>
      <c r="CC714" s="1"/>
      <c r="CD714" s="1"/>
    </row>
    <row r="715" spans="43:82">
      <c r="AQ715" s="1"/>
      <c r="AR715" s="1"/>
      <c r="AS715" s="1"/>
      <c r="AT715" s="1"/>
      <c r="CA715" s="1"/>
      <c r="CB715" s="1"/>
      <c r="CC715" s="1"/>
      <c r="CD715" s="1"/>
    </row>
    <row r="716" spans="43:82">
      <c r="AQ716" s="1"/>
      <c r="AR716" s="1"/>
      <c r="AS716" s="1"/>
      <c r="AT716" s="1"/>
      <c r="CA716" s="1"/>
      <c r="CB716" s="1"/>
      <c r="CC716" s="1"/>
      <c r="CD716" s="1"/>
    </row>
    <row r="717" spans="43:82">
      <c r="AQ717" s="1"/>
      <c r="AR717" s="1"/>
      <c r="AS717" s="1"/>
      <c r="AT717" s="1"/>
      <c r="CA717" s="1"/>
      <c r="CB717" s="1"/>
      <c r="CC717" s="1"/>
      <c r="CD717" s="1"/>
    </row>
    <row r="718" spans="43:82">
      <c r="AQ718" s="1"/>
      <c r="AR718" s="1"/>
      <c r="AS718" s="1"/>
      <c r="AT718" s="1"/>
      <c r="CA718" s="1"/>
      <c r="CB718" s="1"/>
      <c r="CC718" s="1"/>
      <c r="CD718" s="1"/>
    </row>
    <row r="719" spans="43:82">
      <c r="AQ719" s="1"/>
      <c r="AR719" s="1"/>
      <c r="AS719" s="1"/>
      <c r="AT719" s="1"/>
      <c r="CA719" s="1"/>
      <c r="CB719" s="1"/>
      <c r="CC719" s="1"/>
      <c r="CD719" s="1"/>
    </row>
    <row r="720" spans="43:82">
      <c r="AQ720" s="1"/>
      <c r="AR720" s="1"/>
      <c r="AS720" s="1"/>
      <c r="AT720" s="1"/>
      <c r="CA720" s="1"/>
      <c r="CB720" s="1"/>
      <c r="CC720" s="1"/>
      <c r="CD720" s="1"/>
    </row>
    <row r="721" spans="43:82">
      <c r="AQ721" s="1"/>
      <c r="AR721" s="1"/>
      <c r="AS721" s="1"/>
      <c r="AT721" s="1"/>
      <c r="CA721" s="1"/>
      <c r="CB721" s="1"/>
      <c r="CC721" s="1"/>
      <c r="CD721" s="1"/>
    </row>
    <row r="722" spans="43:82">
      <c r="AQ722" s="1"/>
      <c r="AR722" s="1"/>
      <c r="AS722" s="1"/>
      <c r="AT722" s="1"/>
      <c r="CA722" s="1"/>
      <c r="CB722" s="1"/>
      <c r="CC722" s="1"/>
      <c r="CD722" s="1"/>
    </row>
    <row r="723" spans="43:82">
      <c r="AQ723" s="1"/>
      <c r="AR723" s="1"/>
      <c r="AS723" s="1"/>
      <c r="AT723" s="1"/>
      <c r="CA723" s="1"/>
      <c r="CB723" s="1"/>
      <c r="CC723" s="1"/>
      <c r="CD723" s="1"/>
    </row>
    <row r="724" spans="43:82">
      <c r="AQ724" s="1"/>
      <c r="AR724" s="1"/>
      <c r="AS724" s="1"/>
      <c r="AT724" s="1"/>
      <c r="CA724" s="1"/>
      <c r="CB724" s="1"/>
      <c r="CC724" s="1"/>
      <c r="CD724" s="1"/>
    </row>
    <row r="725" spans="43:82">
      <c r="AQ725" s="1"/>
      <c r="AR725" s="1"/>
      <c r="AS725" s="1"/>
      <c r="AT725" s="1"/>
      <c r="CA725" s="1"/>
      <c r="CB725" s="1"/>
      <c r="CC725" s="1"/>
      <c r="CD725" s="1"/>
    </row>
    <row r="726" spans="43:82">
      <c r="AQ726" s="1"/>
      <c r="AR726" s="1"/>
      <c r="AS726" s="1"/>
      <c r="AT726" s="1"/>
      <c r="CA726" s="1"/>
      <c r="CB726" s="1"/>
      <c r="CC726" s="1"/>
      <c r="CD726" s="1"/>
    </row>
    <row r="727" spans="43:82">
      <c r="AQ727" s="1"/>
      <c r="AR727" s="1"/>
      <c r="AS727" s="1"/>
      <c r="AT727" s="1"/>
      <c r="CA727" s="1"/>
      <c r="CB727" s="1"/>
      <c r="CC727" s="1"/>
      <c r="CD727" s="1"/>
    </row>
    <row r="728" spans="43:82">
      <c r="AQ728" s="1"/>
      <c r="AR728" s="1"/>
      <c r="AS728" s="1"/>
      <c r="AT728" s="1"/>
      <c r="CA728" s="1"/>
      <c r="CB728" s="1"/>
      <c r="CC728" s="1"/>
      <c r="CD728" s="1"/>
    </row>
    <row r="729" spans="43:82">
      <c r="AQ729" s="1"/>
      <c r="AR729" s="1"/>
      <c r="AS729" s="1"/>
      <c r="AT729" s="1"/>
      <c r="CA729" s="1"/>
      <c r="CB729" s="1"/>
      <c r="CC729" s="1"/>
      <c r="CD729" s="1"/>
    </row>
    <row r="730" spans="43:82">
      <c r="AQ730" s="1"/>
      <c r="AR730" s="1"/>
      <c r="AS730" s="1"/>
      <c r="AT730" s="1"/>
      <c r="CA730" s="1"/>
      <c r="CB730" s="1"/>
      <c r="CC730" s="1"/>
      <c r="CD730" s="1"/>
    </row>
    <row r="731" spans="43:82">
      <c r="AQ731" s="1"/>
      <c r="AR731" s="1"/>
      <c r="AS731" s="1"/>
      <c r="AT731" s="1"/>
      <c r="CA731" s="1"/>
      <c r="CB731" s="1"/>
      <c r="CC731" s="1"/>
      <c r="CD731" s="1"/>
    </row>
    <row r="732" spans="43:82">
      <c r="AQ732" s="1"/>
      <c r="AR732" s="1"/>
      <c r="AS732" s="1"/>
      <c r="AT732" s="1"/>
      <c r="CA732" s="1"/>
      <c r="CB732" s="1"/>
      <c r="CC732" s="1"/>
      <c r="CD732" s="1"/>
    </row>
    <row r="733" spans="43:82">
      <c r="AQ733" s="1"/>
      <c r="AR733" s="1"/>
      <c r="AS733" s="1"/>
      <c r="AT733" s="1"/>
      <c r="CA733" s="1"/>
      <c r="CB733" s="1"/>
      <c r="CC733" s="1"/>
      <c r="CD733" s="1"/>
    </row>
    <row r="734" spans="43:82">
      <c r="AQ734" s="1"/>
      <c r="AR734" s="1"/>
      <c r="AS734" s="1"/>
      <c r="AT734" s="1"/>
      <c r="CA734" s="1"/>
      <c r="CB734" s="1"/>
      <c r="CC734" s="1"/>
      <c r="CD734" s="1"/>
    </row>
    <row r="735" spans="43:82">
      <c r="AQ735" s="1"/>
      <c r="AR735" s="1"/>
      <c r="AS735" s="1"/>
      <c r="AT735" s="1"/>
      <c r="CA735" s="1"/>
      <c r="CB735" s="1"/>
      <c r="CC735" s="1"/>
      <c r="CD735" s="1"/>
    </row>
    <row r="736" spans="43:82">
      <c r="AQ736" s="1"/>
      <c r="AR736" s="1"/>
      <c r="AS736" s="1"/>
      <c r="AT736" s="1"/>
      <c r="CA736" s="1"/>
      <c r="CB736" s="1"/>
      <c r="CC736" s="1"/>
      <c r="CD736" s="1"/>
    </row>
    <row r="737" spans="43:82">
      <c r="AQ737" s="1"/>
      <c r="AR737" s="1"/>
      <c r="AS737" s="1"/>
      <c r="AT737" s="1"/>
      <c r="CA737" s="1"/>
      <c r="CB737" s="1"/>
      <c r="CC737" s="1"/>
      <c r="CD737" s="1"/>
    </row>
    <row r="738" spans="43:82">
      <c r="AQ738" s="1"/>
      <c r="AR738" s="1"/>
      <c r="AS738" s="1"/>
      <c r="AT738" s="1"/>
      <c r="CA738" s="1"/>
      <c r="CB738" s="1"/>
      <c r="CC738" s="1"/>
      <c r="CD738" s="1"/>
    </row>
    <row r="739" spans="43:82">
      <c r="AQ739" s="1"/>
      <c r="AR739" s="1"/>
      <c r="AS739" s="1"/>
      <c r="AT739" s="1"/>
      <c r="CA739" s="1"/>
      <c r="CB739" s="1"/>
      <c r="CC739" s="1"/>
      <c r="CD739" s="1"/>
    </row>
    <row r="740" spans="43:82">
      <c r="AQ740" s="1"/>
      <c r="AR740" s="1"/>
      <c r="AS740" s="1"/>
      <c r="AT740" s="1"/>
      <c r="CA740" s="1"/>
      <c r="CB740" s="1"/>
      <c r="CC740" s="1"/>
      <c r="CD740" s="1"/>
    </row>
    <row r="741" spans="43:82">
      <c r="AQ741" s="1"/>
      <c r="AR741" s="1"/>
      <c r="AS741" s="1"/>
      <c r="AT741" s="1"/>
      <c r="CA741" s="1"/>
      <c r="CB741" s="1"/>
      <c r="CC741" s="1"/>
      <c r="CD741" s="1"/>
    </row>
    <row r="742" spans="43:82">
      <c r="AQ742" s="1"/>
      <c r="AR742" s="1"/>
      <c r="AS742" s="1"/>
      <c r="AT742" s="1"/>
      <c r="CA742" s="1"/>
      <c r="CB742" s="1"/>
      <c r="CC742" s="1"/>
      <c r="CD742" s="1"/>
    </row>
    <row r="743" spans="43:82">
      <c r="AQ743" s="1"/>
      <c r="AR743" s="1"/>
      <c r="AS743" s="1"/>
      <c r="AT743" s="1"/>
      <c r="CA743" s="1"/>
      <c r="CB743" s="1"/>
      <c r="CC743" s="1"/>
      <c r="CD743" s="1"/>
    </row>
    <row r="744" spans="43:82">
      <c r="AQ744" s="1"/>
      <c r="AR744" s="1"/>
      <c r="AS744" s="1"/>
      <c r="AT744" s="1"/>
      <c r="CA744" s="1"/>
      <c r="CB744" s="1"/>
      <c r="CC744" s="1"/>
      <c r="CD744" s="1"/>
    </row>
    <row r="745" spans="43:82">
      <c r="AQ745" s="1"/>
      <c r="AR745" s="1"/>
      <c r="AS745" s="1"/>
      <c r="AT745" s="1"/>
      <c r="CA745" s="1"/>
      <c r="CB745" s="1"/>
      <c r="CC745" s="1"/>
      <c r="CD745" s="1"/>
    </row>
    <row r="746" spans="43:82">
      <c r="AQ746" s="1"/>
      <c r="AR746" s="1"/>
      <c r="AS746" s="1"/>
      <c r="AT746" s="1"/>
      <c r="CA746" s="1"/>
      <c r="CB746" s="1"/>
      <c r="CC746" s="1"/>
      <c r="CD746" s="1"/>
    </row>
    <row r="747" spans="43:82">
      <c r="AQ747" s="1"/>
      <c r="AR747" s="1"/>
      <c r="AS747" s="1"/>
      <c r="AT747" s="1"/>
      <c r="CA747" s="1"/>
      <c r="CB747" s="1"/>
      <c r="CC747" s="1"/>
      <c r="CD747" s="1"/>
    </row>
    <row r="748" spans="43:82">
      <c r="AQ748" s="1"/>
      <c r="AR748" s="1"/>
      <c r="AS748" s="1"/>
      <c r="AT748" s="1"/>
      <c r="CA748" s="1"/>
      <c r="CB748" s="1"/>
      <c r="CC748" s="1"/>
      <c r="CD748" s="1"/>
    </row>
    <row r="749" spans="43:82">
      <c r="AQ749" s="1"/>
      <c r="AR749" s="1"/>
      <c r="AS749" s="1"/>
      <c r="AT749" s="1"/>
      <c r="CA749" s="1"/>
      <c r="CB749" s="1"/>
      <c r="CC749" s="1"/>
      <c r="CD749" s="1"/>
    </row>
    <row r="750" spans="43:82">
      <c r="AQ750" s="1"/>
      <c r="AR750" s="1"/>
      <c r="AS750" s="1"/>
      <c r="AT750" s="1"/>
      <c r="CA750" s="1"/>
      <c r="CB750" s="1"/>
      <c r="CC750" s="1"/>
      <c r="CD750" s="1"/>
    </row>
    <row r="751" spans="43:82">
      <c r="AQ751" s="1"/>
      <c r="AR751" s="1"/>
      <c r="AS751" s="1"/>
      <c r="AT751" s="1"/>
      <c r="CA751" s="1"/>
      <c r="CB751" s="1"/>
      <c r="CC751" s="1"/>
      <c r="CD751" s="1"/>
    </row>
    <row r="752" spans="43:82">
      <c r="AQ752" s="1"/>
      <c r="AR752" s="1"/>
      <c r="AS752" s="1"/>
      <c r="AT752" s="1"/>
      <c r="CA752" s="1"/>
      <c r="CB752" s="1"/>
      <c r="CC752" s="1"/>
      <c r="CD752" s="1"/>
    </row>
    <row r="753" spans="43:82">
      <c r="AQ753" s="1"/>
      <c r="AR753" s="1"/>
      <c r="AS753" s="1"/>
      <c r="AT753" s="1"/>
      <c r="CA753" s="1"/>
      <c r="CB753" s="1"/>
      <c r="CC753" s="1"/>
      <c r="CD753" s="1"/>
    </row>
    <row r="754" spans="43:82">
      <c r="AQ754" s="1"/>
      <c r="AR754" s="1"/>
      <c r="AS754" s="1"/>
      <c r="AT754" s="1"/>
      <c r="CA754" s="1"/>
      <c r="CB754" s="1"/>
      <c r="CC754" s="1"/>
      <c r="CD754" s="1"/>
    </row>
    <row r="755" spans="43:82">
      <c r="AQ755" s="1"/>
      <c r="AR755" s="1"/>
      <c r="AS755" s="1"/>
      <c r="AT755" s="1"/>
      <c r="CA755" s="1"/>
      <c r="CB755" s="1"/>
      <c r="CC755" s="1"/>
      <c r="CD755" s="1"/>
    </row>
    <row r="756" spans="43:82">
      <c r="AQ756" s="1"/>
      <c r="AR756" s="1"/>
      <c r="AS756" s="1"/>
      <c r="AT756" s="1"/>
      <c r="CA756" s="1"/>
      <c r="CB756" s="1"/>
      <c r="CC756" s="1"/>
      <c r="CD756" s="1"/>
    </row>
    <row r="757" spans="43:82">
      <c r="AQ757" s="1"/>
      <c r="AR757" s="1"/>
      <c r="AS757" s="1"/>
      <c r="AT757" s="1"/>
      <c r="CA757" s="1"/>
      <c r="CB757" s="1"/>
      <c r="CC757" s="1"/>
      <c r="CD757" s="1"/>
    </row>
    <row r="758" spans="43:82">
      <c r="AQ758" s="1"/>
      <c r="AR758" s="1"/>
      <c r="AS758" s="1"/>
      <c r="AT758" s="1"/>
      <c r="CA758" s="1"/>
      <c r="CB758" s="1"/>
      <c r="CC758" s="1"/>
      <c r="CD758" s="1"/>
    </row>
    <row r="759" spans="43:82">
      <c r="AQ759" s="1"/>
      <c r="AR759" s="1"/>
      <c r="AS759" s="1"/>
      <c r="AT759" s="1"/>
      <c r="CA759" s="1"/>
      <c r="CB759" s="1"/>
      <c r="CC759" s="1"/>
      <c r="CD759" s="1"/>
    </row>
    <row r="760" spans="43:82">
      <c r="AQ760" s="1"/>
      <c r="AR760" s="1"/>
      <c r="AS760" s="1"/>
      <c r="AT760" s="1"/>
      <c r="CA760" s="1"/>
      <c r="CB760" s="1"/>
      <c r="CC760" s="1"/>
      <c r="CD760" s="1"/>
    </row>
    <row r="761" spans="43:82">
      <c r="AQ761" s="1"/>
      <c r="AR761" s="1"/>
      <c r="AS761" s="1"/>
      <c r="AT761" s="1"/>
      <c r="CA761" s="1"/>
      <c r="CB761" s="1"/>
      <c r="CC761" s="1"/>
      <c r="CD761" s="1"/>
    </row>
    <row r="762" spans="43:82">
      <c r="AQ762" s="1"/>
      <c r="AR762" s="1"/>
      <c r="AS762" s="1"/>
      <c r="AT762" s="1"/>
      <c r="CA762" s="1"/>
      <c r="CB762" s="1"/>
      <c r="CC762" s="1"/>
      <c r="CD762" s="1"/>
    </row>
    <row r="763" spans="43:82">
      <c r="AQ763" s="1"/>
      <c r="AR763" s="1"/>
      <c r="AS763" s="1"/>
      <c r="AT763" s="1"/>
      <c r="CA763" s="1"/>
      <c r="CB763" s="1"/>
      <c r="CC763" s="1"/>
      <c r="CD763" s="1"/>
    </row>
    <row r="764" spans="43:82">
      <c r="AQ764" s="1"/>
      <c r="AR764" s="1"/>
      <c r="AS764" s="1"/>
      <c r="AT764" s="1"/>
      <c r="CA764" s="1"/>
      <c r="CB764" s="1"/>
      <c r="CC764" s="1"/>
      <c r="CD764" s="1"/>
    </row>
    <row r="765" spans="43:82">
      <c r="AQ765" s="1"/>
      <c r="AR765" s="1"/>
      <c r="AS765" s="1"/>
      <c r="AT765" s="1"/>
      <c r="CA765" s="1"/>
      <c r="CB765" s="1"/>
      <c r="CC765" s="1"/>
      <c r="CD765" s="1"/>
    </row>
    <row r="766" spans="43:82">
      <c r="AQ766" s="1"/>
      <c r="AR766" s="1"/>
      <c r="AS766" s="1"/>
      <c r="AT766" s="1"/>
      <c r="CA766" s="1"/>
      <c r="CB766" s="1"/>
      <c r="CC766" s="1"/>
      <c r="CD766" s="1"/>
    </row>
    <row r="767" spans="43:82">
      <c r="AQ767" s="1"/>
      <c r="AR767" s="1"/>
      <c r="AS767" s="1"/>
      <c r="AT767" s="1"/>
      <c r="CA767" s="1"/>
      <c r="CB767" s="1"/>
      <c r="CC767" s="1"/>
      <c r="CD767" s="1"/>
    </row>
    <row r="768" spans="43:82">
      <c r="AQ768" s="1"/>
      <c r="AR768" s="1"/>
      <c r="AS768" s="1"/>
      <c r="AT768" s="1"/>
      <c r="CA768" s="1"/>
      <c r="CB768" s="1"/>
      <c r="CC768" s="1"/>
      <c r="CD768" s="1"/>
    </row>
    <row r="769" spans="43:82">
      <c r="AQ769" s="1"/>
      <c r="AR769" s="1"/>
      <c r="AS769" s="1"/>
      <c r="AT769" s="1"/>
      <c r="CA769" s="1"/>
      <c r="CB769" s="1"/>
      <c r="CC769" s="1"/>
      <c r="CD769" s="1"/>
    </row>
    <row r="770" spans="43:82">
      <c r="AQ770" s="1"/>
      <c r="AR770" s="1"/>
      <c r="AS770" s="1"/>
      <c r="AT770" s="1"/>
      <c r="CA770" s="1"/>
      <c r="CB770" s="1"/>
      <c r="CC770" s="1"/>
      <c r="CD770" s="1"/>
    </row>
    <row r="771" spans="43:82">
      <c r="AQ771" s="1"/>
      <c r="AR771" s="1"/>
      <c r="AS771" s="1"/>
      <c r="AT771" s="1"/>
      <c r="CA771" s="1"/>
      <c r="CB771" s="1"/>
      <c r="CC771" s="1"/>
      <c r="CD771" s="1"/>
    </row>
    <row r="772" spans="43:82">
      <c r="AQ772" s="1"/>
      <c r="AR772" s="1"/>
      <c r="AS772" s="1"/>
      <c r="AT772" s="1"/>
      <c r="CA772" s="1"/>
      <c r="CB772" s="1"/>
      <c r="CC772" s="1"/>
      <c r="CD772" s="1"/>
    </row>
    <row r="773" spans="43:82">
      <c r="AQ773" s="1"/>
      <c r="AR773" s="1"/>
      <c r="AS773" s="1"/>
      <c r="AT773" s="1"/>
      <c r="CA773" s="1"/>
      <c r="CB773" s="1"/>
      <c r="CC773" s="1"/>
      <c r="CD773" s="1"/>
    </row>
    <row r="774" spans="43:82">
      <c r="AQ774" s="1"/>
      <c r="AR774" s="1"/>
      <c r="AS774" s="1"/>
      <c r="AT774" s="1"/>
      <c r="CA774" s="1"/>
      <c r="CB774" s="1"/>
      <c r="CC774" s="1"/>
      <c r="CD774" s="1"/>
    </row>
    <row r="775" spans="43:82">
      <c r="AQ775" s="1"/>
      <c r="AR775" s="1"/>
      <c r="AS775" s="1"/>
      <c r="AT775" s="1"/>
      <c r="CA775" s="1"/>
      <c r="CB775" s="1"/>
      <c r="CC775" s="1"/>
      <c r="CD775" s="1"/>
    </row>
    <row r="776" spans="43:82">
      <c r="AQ776" s="1"/>
      <c r="AR776" s="1"/>
      <c r="AS776" s="1"/>
      <c r="AT776" s="1"/>
      <c r="CA776" s="1"/>
      <c r="CB776" s="1"/>
      <c r="CC776" s="1"/>
      <c r="CD776" s="1"/>
    </row>
    <row r="777" spans="43:82">
      <c r="AQ777" s="1"/>
      <c r="AR777" s="1"/>
      <c r="AS777" s="1"/>
      <c r="AT777" s="1"/>
      <c r="CA777" s="1"/>
      <c r="CB777" s="1"/>
      <c r="CC777" s="1"/>
      <c r="CD777" s="1"/>
    </row>
    <row r="778" spans="43:82">
      <c r="AQ778" s="1"/>
      <c r="AR778" s="1"/>
      <c r="AS778" s="1"/>
      <c r="AT778" s="1"/>
      <c r="CA778" s="1"/>
      <c r="CB778" s="1"/>
      <c r="CC778" s="1"/>
      <c r="CD778" s="1"/>
    </row>
    <row r="779" spans="43:82">
      <c r="AQ779" s="1"/>
      <c r="AR779" s="1"/>
      <c r="AS779" s="1"/>
      <c r="AT779" s="1"/>
      <c r="CA779" s="1"/>
      <c r="CB779" s="1"/>
      <c r="CC779" s="1"/>
      <c r="CD779" s="1"/>
    </row>
    <row r="780" spans="43:82">
      <c r="AQ780" s="1"/>
      <c r="AR780" s="1"/>
      <c r="AS780" s="1"/>
      <c r="AT780" s="1"/>
      <c r="CA780" s="1"/>
      <c r="CB780" s="1"/>
      <c r="CC780" s="1"/>
      <c r="CD780" s="1"/>
    </row>
    <row r="781" spans="43:82">
      <c r="AQ781" s="1"/>
      <c r="AR781" s="1"/>
      <c r="AS781" s="1"/>
      <c r="AT781" s="1"/>
      <c r="CA781" s="1"/>
      <c r="CB781" s="1"/>
      <c r="CC781" s="1"/>
      <c r="CD781" s="1"/>
    </row>
    <row r="782" spans="43:82">
      <c r="AQ782" s="1"/>
      <c r="AR782" s="1"/>
      <c r="AS782" s="1"/>
      <c r="AT782" s="1"/>
      <c r="CA782" s="1"/>
      <c r="CB782" s="1"/>
      <c r="CC782" s="1"/>
      <c r="CD782" s="1"/>
    </row>
    <row r="783" spans="43:82">
      <c r="AQ783" s="1"/>
      <c r="AR783" s="1"/>
      <c r="AS783" s="1"/>
      <c r="AT783" s="1"/>
      <c r="CA783" s="1"/>
      <c r="CB783" s="1"/>
      <c r="CC783" s="1"/>
      <c r="CD783" s="1"/>
    </row>
    <row r="784" spans="43:82">
      <c r="AQ784" s="1"/>
      <c r="AR784" s="1"/>
      <c r="AS784" s="1"/>
      <c r="AT784" s="1"/>
      <c r="CA784" s="1"/>
      <c r="CB784" s="1"/>
      <c r="CC784" s="1"/>
      <c r="CD784" s="1"/>
    </row>
    <row r="785" spans="43:82">
      <c r="AQ785" s="1"/>
      <c r="AR785" s="1"/>
      <c r="AS785" s="1"/>
      <c r="AT785" s="1"/>
      <c r="CA785" s="1"/>
      <c r="CB785" s="1"/>
      <c r="CC785" s="1"/>
      <c r="CD785" s="1"/>
    </row>
    <row r="786" spans="43:82">
      <c r="AQ786" s="1"/>
      <c r="AR786" s="1"/>
      <c r="AS786" s="1"/>
      <c r="AT786" s="1"/>
      <c r="CA786" s="1"/>
      <c r="CB786" s="1"/>
      <c r="CC786" s="1"/>
      <c r="CD786" s="1"/>
    </row>
    <row r="787" spans="43:82">
      <c r="AQ787" s="1"/>
      <c r="AR787" s="1"/>
      <c r="AS787" s="1"/>
      <c r="AT787" s="1"/>
      <c r="CA787" s="1"/>
      <c r="CB787" s="1"/>
      <c r="CC787" s="1"/>
      <c r="CD787" s="1"/>
    </row>
    <row r="788" spans="43:82">
      <c r="AQ788" s="1"/>
      <c r="AR788" s="1"/>
      <c r="AS788" s="1"/>
      <c r="AT788" s="1"/>
      <c r="CA788" s="1"/>
      <c r="CB788" s="1"/>
      <c r="CC788" s="1"/>
      <c r="CD788" s="1"/>
    </row>
    <row r="789" spans="43:82">
      <c r="AQ789" s="1"/>
      <c r="AR789" s="1"/>
      <c r="AS789" s="1"/>
      <c r="AT789" s="1"/>
      <c r="CA789" s="1"/>
      <c r="CB789" s="1"/>
      <c r="CC789" s="1"/>
      <c r="CD789" s="1"/>
    </row>
    <row r="790" spans="43:82">
      <c r="AQ790" s="1"/>
      <c r="AR790" s="1"/>
      <c r="AS790" s="1"/>
      <c r="AT790" s="1"/>
      <c r="CA790" s="1"/>
      <c r="CB790" s="1"/>
      <c r="CC790" s="1"/>
      <c r="CD790" s="1"/>
    </row>
    <row r="791" spans="43:82">
      <c r="AQ791" s="1"/>
      <c r="AR791" s="1"/>
      <c r="AS791" s="1"/>
      <c r="AT791" s="1"/>
      <c r="CA791" s="1"/>
      <c r="CB791" s="1"/>
      <c r="CC791" s="1"/>
      <c r="CD791" s="1"/>
    </row>
    <row r="792" spans="43:82">
      <c r="AQ792" s="1"/>
      <c r="AR792" s="1"/>
      <c r="AS792" s="1"/>
      <c r="AT792" s="1"/>
      <c r="CA792" s="1"/>
      <c r="CB792" s="1"/>
      <c r="CC792" s="1"/>
      <c r="CD792" s="1"/>
    </row>
    <row r="793" spans="43:82">
      <c r="AQ793" s="1"/>
      <c r="AR793" s="1"/>
      <c r="AS793" s="1"/>
      <c r="AT793" s="1"/>
      <c r="CA793" s="1"/>
      <c r="CB793" s="1"/>
      <c r="CC793" s="1"/>
      <c r="CD793" s="1"/>
    </row>
    <row r="794" spans="43:82">
      <c r="AQ794" s="1"/>
      <c r="AR794" s="1"/>
      <c r="AS794" s="1"/>
      <c r="AT794" s="1"/>
      <c r="CA794" s="1"/>
      <c r="CB794" s="1"/>
      <c r="CC794" s="1"/>
      <c r="CD794" s="1"/>
    </row>
    <row r="795" spans="43:82">
      <c r="AQ795" s="1"/>
      <c r="AR795" s="1"/>
      <c r="AS795" s="1"/>
      <c r="AT795" s="1"/>
      <c r="CA795" s="1"/>
      <c r="CB795" s="1"/>
      <c r="CC795" s="1"/>
      <c r="CD795" s="1"/>
    </row>
    <row r="796" spans="43:82">
      <c r="AQ796" s="1"/>
      <c r="AR796" s="1"/>
      <c r="AS796" s="1"/>
      <c r="AT796" s="1"/>
      <c r="CA796" s="1"/>
      <c r="CB796" s="1"/>
      <c r="CC796" s="1"/>
      <c r="CD796" s="1"/>
    </row>
    <row r="797" spans="43:82">
      <c r="AQ797" s="1"/>
      <c r="AR797" s="1"/>
      <c r="AS797" s="1"/>
      <c r="AT797" s="1"/>
      <c r="CA797" s="1"/>
      <c r="CB797" s="1"/>
      <c r="CC797" s="1"/>
      <c r="CD797" s="1"/>
    </row>
    <row r="798" spans="43:82">
      <c r="AQ798" s="1"/>
      <c r="AR798" s="1"/>
      <c r="AS798" s="1"/>
      <c r="AT798" s="1"/>
      <c r="CA798" s="1"/>
      <c r="CB798" s="1"/>
      <c r="CC798" s="1"/>
      <c r="CD798" s="1"/>
    </row>
    <row r="799" spans="43:82">
      <c r="AQ799" s="1"/>
      <c r="AR799" s="1"/>
      <c r="AS799" s="1"/>
      <c r="AT799" s="1"/>
      <c r="CA799" s="1"/>
      <c r="CB799" s="1"/>
      <c r="CC799" s="1"/>
      <c r="CD799" s="1"/>
    </row>
    <row r="800" spans="43:82">
      <c r="AQ800" s="1"/>
      <c r="AR800" s="1"/>
      <c r="AS800" s="1"/>
      <c r="AT800" s="1"/>
      <c r="CA800" s="1"/>
      <c r="CB800" s="1"/>
      <c r="CC800" s="1"/>
      <c r="CD800" s="1"/>
    </row>
    <row r="801" spans="43:82">
      <c r="AQ801" s="1"/>
      <c r="AR801" s="1"/>
      <c r="AS801" s="1"/>
      <c r="AT801" s="1"/>
      <c r="CA801" s="1"/>
      <c r="CB801" s="1"/>
      <c r="CC801" s="1"/>
      <c r="CD801" s="1"/>
    </row>
    <row r="802" spans="43:82">
      <c r="AQ802" s="1"/>
      <c r="AR802" s="1"/>
      <c r="AS802" s="1"/>
      <c r="AT802" s="1"/>
      <c r="CA802" s="1"/>
      <c r="CB802" s="1"/>
      <c r="CC802" s="1"/>
      <c r="CD802" s="1"/>
    </row>
    <row r="803" spans="43:82">
      <c r="AQ803" s="1"/>
      <c r="AR803" s="1"/>
      <c r="AS803" s="1"/>
      <c r="AT803" s="1"/>
      <c r="CA803" s="1"/>
      <c r="CB803" s="1"/>
      <c r="CC803" s="1"/>
      <c r="CD803" s="1"/>
    </row>
    <row r="804" spans="43:82">
      <c r="AQ804" s="1"/>
      <c r="AR804" s="1"/>
      <c r="AS804" s="1"/>
      <c r="AT804" s="1"/>
      <c r="CA804" s="1"/>
      <c r="CB804" s="1"/>
      <c r="CC804" s="1"/>
      <c r="CD804" s="1"/>
    </row>
    <row r="805" spans="43:82">
      <c r="AQ805" s="1"/>
      <c r="AR805" s="1"/>
      <c r="AS805" s="1"/>
      <c r="AT805" s="1"/>
      <c r="CA805" s="1"/>
      <c r="CB805" s="1"/>
      <c r="CC805" s="1"/>
      <c r="CD805" s="1"/>
    </row>
    <row r="806" spans="43:82">
      <c r="AQ806" s="1"/>
      <c r="AR806" s="1"/>
      <c r="AS806" s="1"/>
      <c r="AT806" s="1"/>
      <c r="CA806" s="1"/>
      <c r="CB806" s="1"/>
      <c r="CC806" s="1"/>
      <c r="CD806" s="1"/>
    </row>
    <row r="807" spans="43:82">
      <c r="AQ807" s="1"/>
      <c r="AR807" s="1"/>
      <c r="AS807" s="1"/>
      <c r="AT807" s="1"/>
      <c r="CA807" s="1"/>
      <c r="CB807" s="1"/>
      <c r="CC807" s="1"/>
      <c r="CD807" s="1"/>
    </row>
    <row r="808" spans="43:82">
      <c r="AQ808" s="1"/>
      <c r="AR808" s="1"/>
      <c r="AS808" s="1"/>
      <c r="AT808" s="1"/>
      <c r="CA808" s="1"/>
      <c r="CB808" s="1"/>
      <c r="CC808" s="1"/>
      <c r="CD808" s="1"/>
    </row>
    <row r="809" spans="43:82">
      <c r="AQ809" s="1"/>
      <c r="AR809" s="1"/>
      <c r="AS809" s="1"/>
      <c r="AT809" s="1"/>
      <c r="CA809" s="1"/>
      <c r="CB809" s="1"/>
      <c r="CC809" s="1"/>
      <c r="CD809" s="1"/>
    </row>
    <row r="810" spans="43:82">
      <c r="AQ810" s="1"/>
      <c r="AR810" s="1"/>
      <c r="AS810" s="1"/>
      <c r="AT810" s="1"/>
      <c r="CA810" s="1"/>
      <c r="CB810" s="1"/>
      <c r="CC810" s="1"/>
      <c r="CD810" s="1"/>
    </row>
    <row r="811" spans="43:82">
      <c r="AQ811" s="1"/>
      <c r="AR811" s="1"/>
      <c r="AS811" s="1"/>
      <c r="AT811" s="1"/>
      <c r="CA811" s="1"/>
      <c r="CB811" s="1"/>
      <c r="CC811" s="1"/>
      <c r="CD811" s="1"/>
    </row>
    <row r="812" spans="43:82">
      <c r="AQ812" s="1"/>
      <c r="AR812" s="1"/>
      <c r="AS812" s="1"/>
      <c r="AT812" s="1"/>
      <c r="CA812" s="1"/>
      <c r="CB812" s="1"/>
      <c r="CC812" s="1"/>
      <c r="CD812" s="1"/>
    </row>
    <row r="813" spans="43:82">
      <c r="AQ813" s="1"/>
      <c r="AR813" s="1"/>
      <c r="AS813" s="1"/>
      <c r="AT813" s="1"/>
      <c r="CA813" s="1"/>
      <c r="CB813" s="1"/>
      <c r="CC813" s="1"/>
      <c r="CD813" s="1"/>
    </row>
    <row r="814" spans="43:82">
      <c r="AQ814" s="1"/>
      <c r="AR814" s="1"/>
      <c r="AS814" s="1"/>
      <c r="AT814" s="1"/>
      <c r="CA814" s="1"/>
      <c r="CB814" s="1"/>
      <c r="CC814" s="1"/>
      <c r="CD814" s="1"/>
    </row>
    <row r="815" spans="43:82">
      <c r="AQ815" s="1"/>
      <c r="AR815" s="1"/>
      <c r="AS815" s="1"/>
      <c r="AT815" s="1"/>
      <c r="CA815" s="1"/>
      <c r="CB815" s="1"/>
      <c r="CC815" s="1"/>
      <c r="CD815" s="1"/>
    </row>
    <row r="816" spans="43:82">
      <c r="AQ816" s="1"/>
      <c r="AR816" s="1"/>
      <c r="AS816" s="1"/>
      <c r="AT816" s="1"/>
      <c r="CA816" s="1"/>
      <c r="CB816" s="1"/>
      <c r="CC816" s="1"/>
      <c r="CD816" s="1"/>
    </row>
    <row r="817" spans="43:82">
      <c r="AQ817" s="1"/>
      <c r="AR817" s="1"/>
      <c r="AS817" s="1"/>
      <c r="AT817" s="1"/>
      <c r="CA817" s="1"/>
      <c r="CB817" s="1"/>
      <c r="CC817" s="1"/>
      <c r="CD817" s="1"/>
    </row>
    <row r="818" spans="43:82">
      <c r="AQ818" s="1"/>
      <c r="AR818" s="1"/>
      <c r="AS818" s="1"/>
      <c r="AT818" s="1"/>
      <c r="CA818" s="1"/>
      <c r="CB818" s="1"/>
      <c r="CC818" s="1"/>
      <c r="CD818" s="1"/>
    </row>
    <row r="819" spans="43:82">
      <c r="AQ819" s="1"/>
      <c r="AR819" s="1"/>
      <c r="AS819" s="1"/>
      <c r="AT819" s="1"/>
      <c r="CA819" s="1"/>
      <c r="CB819" s="1"/>
      <c r="CC819" s="1"/>
      <c r="CD819" s="1"/>
    </row>
    <row r="820" spans="43:82">
      <c r="AQ820" s="1"/>
      <c r="AR820" s="1"/>
      <c r="AS820" s="1"/>
      <c r="AT820" s="1"/>
      <c r="CA820" s="1"/>
      <c r="CB820" s="1"/>
      <c r="CC820" s="1"/>
      <c r="CD820" s="1"/>
    </row>
    <row r="821" spans="43:82">
      <c r="AQ821" s="1"/>
      <c r="AR821" s="1"/>
      <c r="AS821" s="1"/>
      <c r="AT821" s="1"/>
      <c r="CA821" s="1"/>
      <c r="CB821" s="1"/>
      <c r="CC821" s="1"/>
      <c r="CD821" s="1"/>
    </row>
    <row r="822" spans="43:82">
      <c r="AQ822" s="1"/>
      <c r="AR822" s="1"/>
      <c r="AS822" s="1"/>
      <c r="AT822" s="1"/>
      <c r="CA822" s="1"/>
      <c r="CB822" s="1"/>
      <c r="CC822" s="1"/>
      <c r="CD822" s="1"/>
    </row>
    <row r="823" spans="43:82">
      <c r="AQ823" s="1"/>
      <c r="AR823" s="1"/>
      <c r="AS823" s="1"/>
      <c r="AT823" s="1"/>
      <c r="CA823" s="1"/>
      <c r="CB823" s="1"/>
      <c r="CC823" s="1"/>
      <c r="CD823" s="1"/>
    </row>
    <row r="824" spans="43:82">
      <c r="AQ824" s="1"/>
      <c r="AR824" s="1"/>
      <c r="AS824" s="1"/>
      <c r="AT824" s="1"/>
      <c r="CA824" s="1"/>
      <c r="CB824" s="1"/>
      <c r="CC824" s="1"/>
      <c r="CD824" s="1"/>
    </row>
    <row r="825" spans="43:82">
      <c r="AQ825" s="1"/>
      <c r="AR825" s="1"/>
      <c r="AS825" s="1"/>
      <c r="AT825" s="1"/>
      <c r="CA825" s="1"/>
      <c r="CB825" s="1"/>
      <c r="CC825" s="1"/>
      <c r="CD825" s="1"/>
    </row>
    <row r="826" spans="43:82">
      <c r="AQ826" s="1"/>
      <c r="AR826" s="1"/>
      <c r="AS826" s="1"/>
      <c r="AT826" s="1"/>
      <c r="CA826" s="1"/>
      <c r="CB826" s="1"/>
      <c r="CC826" s="1"/>
      <c r="CD826" s="1"/>
    </row>
    <row r="827" spans="43:82">
      <c r="AQ827" s="1"/>
      <c r="AR827" s="1"/>
      <c r="AS827" s="1"/>
      <c r="AT827" s="1"/>
      <c r="CA827" s="1"/>
      <c r="CB827" s="1"/>
      <c r="CC827" s="1"/>
      <c r="CD827" s="1"/>
    </row>
    <row r="828" spans="43:82">
      <c r="AQ828" s="1"/>
      <c r="AR828" s="1"/>
      <c r="AS828" s="1"/>
      <c r="AT828" s="1"/>
      <c r="CA828" s="1"/>
      <c r="CB828" s="1"/>
      <c r="CC828" s="1"/>
      <c r="CD828" s="1"/>
    </row>
    <row r="829" spans="43:82">
      <c r="AQ829" s="1"/>
      <c r="AR829" s="1"/>
      <c r="AS829" s="1"/>
      <c r="AT829" s="1"/>
      <c r="CA829" s="1"/>
      <c r="CB829" s="1"/>
      <c r="CC829" s="1"/>
      <c r="CD829" s="1"/>
    </row>
    <row r="830" spans="43:82">
      <c r="AQ830" s="1"/>
      <c r="AR830" s="1"/>
      <c r="AS830" s="1"/>
      <c r="AT830" s="1"/>
      <c r="CA830" s="1"/>
      <c r="CB830" s="1"/>
      <c r="CC830" s="1"/>
      <c r="CD830" s="1"/>
    </row>
    <row r="831" spans="43:82">
      <c r="AQ831" s="1"/>
      <c r="AR831" s="1"/>
      <c r="AS831" s="1"/>
      <c r="AT831" s="1"/>
      <c r="CA831" s="1"/>
      <c r="CB831" s="1"/>
      <c r="CC831" s="1"/>
      <c r="CD831" s="1"/>
    </row>
    <row r="832" spans="43:82">
      <c r="AQ832" s="1"/>
      <c r="AR832" s="1"/>
      <c r="AS832" s="1"/>
      <c r="AT832" s="1"/>
      <c r="CA832" s="1"/>
      <c r="CB832" s="1"/>
      <c r="CC832" s="1"/>
      <c r="CD832" s="1"/>
    </row>
    <row r="833" spans="43:82">
      <c r="AQ833" s="1"/>
      <c r="AR833" s="1"/>
      <c r="AS833" s="1"/>
      <c r="AT833" s="1"/>
      <c r="CA833" s="1"/>
      <c r="CB833" s="1"/>
      <c r="CC833" s="1"/>
      <c r="CD833" s="1"/>
    </row>
    <row r="834" spans="43:82">
      <c r="AQ834" s="1"/>
      <c r="AR834" s="1"/>
      <c r="AS834" s="1"/>
      <c r="AT834" s="1"/>
      <c r="CA834" s="1"/>
      <c r="CB834" s="1"/>
      <c r="CC834" s="1"/>
      <c r="CD834" s="1"/>
    </row>
    <row r="835" spans="43:82">
      <c r="AQ835" s="1"/>
      <c r="AR835" s="1"/>
      <c r="AS835" s="1"/>
      <c r="AT835" s="1"/>
      <c r="CA835" s="1"/>
      <c r="CB835" s="1"/>
      <c r="CC835" s="1"/>
      <c r="CD835" s="1"/>
    </row>
    <row r="836" spans="43:82">
      <c r="AQ836" s="1"/>
      <c r="AR836" s="1"/>
      <c r="AS836" s="1"/>
      <c r="AT836" s="1"/>
      <c r="CA836" s="1"/>
      <c r="CB836" s="1"/>
      <c r="CC836" s="1"/>
      <c r="CD836" s="1"/>
    </row>
    <row r="837" spans="43:82">
      <c r="AQ837" s="1"/>
      <c r="AR837" s="1"/>
      <c r="AS837" s="1"/>
      <c r="AT837" s="1"/>
      <c r="CA837" s="1"/>
      <c r="CB837" s="1"/>
      <c r="CC837" s="1"/>
      <c r="CD837" s="1"/>
    </row>
    <row r="838" spans="43:82">
      <c r="AQ838" s="1"/>
      <c r="AR838" s="1"/>
      <c r="AS838" s="1"/>
      <c r="AT838" s="1"/>
      <c r="CA838" s="1"/>
      <c r="CB838" s="1"/>
      <c r="CC838" s="1"/>
      <c r="CD838" s="1"/>
    </row>
    <row r="839" spans="43:82">
      <c r="AQ839" s="1"/>
      <c r="AR839" s="1"/>
      <c r="AS839" s="1"/>
      <c r="AT839" s="1"/>
      <c r="CA839" s="1"/>
      <c r="CB839" s="1"/>
      <c r="CC839" s="1"/>
      <c r="CD839" s="1"/>
    </row>
    <row r="840" spans="43:82">
      <c r="AQ840" s="1"/>
      <c r="AR840" s="1"/>
      <c r="AS840" s="1"/>
      <c r="AT840" s="1"/>
      <c r="CA840" s="1"/>
      <c r="CB840" s="1"/>
      <c r="CC840" s="1"/>
      <c r="CD840" s="1"/>
    </row>
    <row r="841" spans="43:82">
      <c r="AQ841" s="1"/>
      <c r="AR841" s="1"/>
      <c r="AS841" s="1"/>
      <c r="AT841" s="1"/>
      <c r="CA841" s="1"/>
      <c r="CB841" s="1"/>
      <c r="CC841" s="1"/>
      <c r="CD841" s="1"/>
    </row>
    <row r="842" spans="43:82">
      <c r="AQ842" s="1"/>
      <c r="AR842" s="1"/>
      <c r="AS842" s="1"/>
      <c r="AT842" s="1"/>
      <c r="CA842" s="1"/>
      <c r="CB842" s="1"/>
      <c r="CC842" s="1"/>
      <c r="CD842" s="1"/>
    </row>
    <row r="843" spans="43:82">
      <c r="AQ843" s="1"/>
      <c r="AR843" s="1"/>
      <c r="AS843" s="1"/>
      <c r="AT843" s="1"/>
      <c r="CA843" s="1"/>
      <c r="CB843" s="1"/>
      <c r="CC843" s="1"/>
      <c r="CD843" s="1"/>
    </row>
    <row r="844" spans="43:82">
      <c r="AQ844" s="1"/>
      <c r="AR844" s="1"/>
      <c r="AS844" s="1"/>
      <c r="AT844" s="1"/>
      <c r="CA844" s="1"/>
      <c r="CB844" s="1"/>
      <c r="CC844" s="1"/>
      <c r="CD844" s="1"/>
    </row>
    <row r="845" spans="43:82">
      <c r="AQ845" s="1"/>
      <c r="AR845" s="1"/>
      <c r="AS845" s="1"/>
      <c r="AT845" s="1"/>
      <c r="CA845" s="1"/>
      <c r="CB845" s="1"/>
      <c r="CC845" s="1"/>
      <c r="CD845" s="1"/>
    </row>
    <row r="846" spans="43:82">
      <c r="AQ846" s="1"/>
      <c r="AR846" s="1"/>
      <c r="AS846" s="1"/>
      <c r="AT846" s="1"/>
      <c r="CA846" s="1"/>
      <c r="CB846" s="1"/>
      <c r="CC846" s="1"/>
      <c r="CD846" s="1"/>
    </row>
    <row r="847" spans="43:82">
      <c r="AQ847" s="1"/>
      <c r="AR847" s="1"/>
      <c r="AS847" s="1"/>
      <c r="AT847" s="1"/>
      <c r="CA847" s="1"/>
      <c r="CB847" s="1"/>
      <c r="CC847" s="1"/>
      <c r="CD847" s="1"/>
    </row>
    <row r="848" spans="43:82">
      <c r="AQ848" s="1"/>
      <c r="AR848" s="1"/>
      <c r="AS848" s="1"/>
      <c r="AT848" s="1"/>
      <c r="CA848" s="1"/>
      <c r="CB848" s="1"/>
      <c r="CC848" s="1"/>
      <c r="CD848" s="1"/>
    </row>
    <row r="849" spans="43:82">
      <c r="AQ849" s="1"/>
      <c r="AR849" s="1"/>
      <c r="AS849" s="1"/>
      <c r="AT849" s="1"/>
      <c r="CA849" s="1"/>
      <c r="CB849" s="1"/>
      <c r="CC849" s="1"/>
      <c r="CD849" s="1"/>
    </row>
    <row r="850" spans="43:82">
      <c r="AQ850" s="1"/>
      <c r="AR850" s="1"/>
      <c r="AS850" s="1"/>
      <c r="AT850" s="1"/>
      <c r="CA850" s="1"/>
      <c r="CB850" s="1"/>
      <c r="CC850" s="1"/>
      <c r="CD850" s="1"/>
    </row>
    <row r="851" spans="43:82">
      <c r="AQ851" s="1"/>
      <c r="AR851" s="1"/>
      <c r="AS851" s="1"/>
      <c r="AT851" s="1"/>
      <c r="CA851" s="1"/>
      <c r="CB851" s="1"/>
      <c r="CC851" s="1"/>
      <c r="CD851" s="1"/>
    </row>
    <row r="852" spans="43:82">
      <c r="AQ852" s="1"/>
      <c r="AR852" s="1"/>
      <c r="AS852" s="1"/>
      <c r="AT852" s="1"/>
      <c r="CA852" s="1"/>
      <c r="CB852" s="1"/>
      <c r="CC852" s="1"/>
      <c r="CD852" s="1"/>
    </row>
    <row r="853" spans="43:82">
      <c r="AQ853" s="1"/>
      <c r="AR853" s="1"/>
      <c r="AS853" s="1"/>
      <c r="AT853" s="1"/>
      <c r="CA853" s="1"/>
      <c r="CB853" s="1"/>
      <c r="CC853" s="1"/>
      <c r="CD853" s="1"/>
    </row>
    <row r="854" spans="43:82">
      <c r="AQ854" s="1"/>
      <c r="AR854" s="1"/>
      <c r="AS854" s="1"/>
      <c r="AT854" s="1"/>
      <c r="CA854" s="1"/>
      <c r="CB854" s="1"/>
      <c r="CC854" s="1"/>
      <c r="CD854" s="1"/>
    </row>
    <row r="855" spans="43:82">
      <c r="AQ855" s="1"/>
      <c r="AR855" s="1"/>
      <c r="AS855" s="1"/>
      <c r="AT855" s="1"/>
      <c r="CA855" s="1"/>
      <c r="CB855" s="1"/>
      <c r="CC855" s="1"/>
      <c r="CD855" s="1"/>
    </row>
    <row r="856" spans="43:82">
      <c r="AQ856" s="1"/>
      <c r="AR856" s="1"/>
      <c r="AS856" s="1"/>
      <c r="AT856" s="1"/>
      <c r="CA856" s="1"/>
      <c r="CB856" s="1"/>
      <c r="CC856" s="1"/>
      <c r="CD856" s="1"/>
    </row>
    <row r="857" spans="43:82">
      <c r="AQ857" s="1"/>
      <c r="AR857" s="1"/>
      <c r="AS857" s="1"/>
      <c r="AT857" s="1"/>
      <c r="CA857" s="1"/>
      <c r="CB857" s="1"/>
      <c r="CC857" s="1"/>
      <c r="CD857" s="1"/>
    </row>
    <row r="858" spans="43:82">
      <c r="AQ858" s="1"/>
      <c r="AR858" s="1"/>
      <c r="AS858" s="1"/>
      <c r="AT858" s="1"/>
      <c r="CA858" s="1"/>
      <c r="CB858" s="1"/>
      <c r="CC858" s="1"/>
      <c r="CD858" s="1"/>
    </row>
    <row r="859" spans="43:82">
      <c r="AQ859" s="1"/>
      <c r="AR859" s="1"/>
      <c r="AS859" s="1"/>
      <c r="AT859" s="1"/>
      <c r="CA859" s="1"/>
      <c r="CB859" s="1"/>
      <c r="CC859" s="1"/>
      <c r="CD859" s="1"/>
    </row>
    <row r="860" spans="43:82">
      <c r="AQ860" s="1"/>
      <c r="AR860" s="1"/>
      <c r="AS860" s="1"/>
      <c r="AT860" s="1"/>
      <c r="CA860" s="1"/>
      <c r="CB860" s="1"/>
      <c r="CC860" s="1"/>
      <c r="CD860" s="1"/>
    </row>
    <row r="861" spans="43:82">
      <c r="AQ861" s="1"/>
      <c r="AR861" s="1"/>
      <c r="AS861" s="1"/>
      <c r="AT861" s="1"/>
      <c r="CA861" s="1"/>
      <c r="CB861" s="1"/>
      <c r="CC861" s="1"/>
      <c r="CD861" s="1"/>
    </row>
    <row r="862" spans="43:82">
      <c r="AQ862" s="1"/>
      <c r="AR862" s="1"/>
      <c r="AS862" s="1"/>
      <c r="AT862" s="1"/>
      <c r="CA862" s="1"/>
      <c r="CB862" s="1"/>
      <c r="CC862" s="1"/>
      <c r="CD862" s="1"/>
    </row>
    <row r="863" spans="43:82">
      <c r="AQ863" s="1"/>
      <c r="AR863" s="1"/>
      <c r="AS863" s="1"/>
      <c r="AT863" s="1"/>
      <c r="CA863" s="1"/>
      <c r="CB863" s="1"/>
      <c r="CC863" s="1"/>
      <c r="CD863" s="1"/>
    </row>
    <row r="864" spans="43:82">
      <c r="AQ864" s="1"/>
      <c r="AR864" s="1"/>
      <c r="AS864" s="1"/>
      <c r="AT864" s="1"/>
      <c r="CA864" s="1"/>
      <c r="CB864" s="1"/>
      <c r="CC864" s="1"/>
      <c r="CD864" s="1"/>
    </row>
    <row r="865" spans="43:82">
      <c r="AQ865" s="1"/>
      <c r="AR865" s="1"/>
      <c r="AS865" s="1"/>
      <c r="AT865" s="1"/>
      <c r="CA865" s="1"/>
      <c r="CB865" s="1"/>
      <c r="CC865" s="1"/>
      <c r="CD865" s="1"/>
    </row>
    <row r="866" spans="43:82">
      <c r="AQ866" s="1"/>
      <c r="AR866" s="1"/>
      <c r="AS866" s="1"/>
      <c r="AT866" s="1"/>
      <c r="CA866" s="1"/>
      <c r="CB866" s="1"/>
      <c r="CC866" s="1"/>
      <c r="CD866" s="1"/>
    </row>
    <row r="867" spans="43:82">
      <c r="AQ867" s="1"/>
      <c r="AR867" s="1"/>
      <c r="AS867" s="1"/>
      <c r="AT867" s="1"/>
      <c r="CA867" s="1"/>
      <c r="CB867" s="1"/>
      <c r="CC867" s="1"/>
      <c r="CD867" s="1"/>
    </row>
    <row r="868" spans="43:82">
      <c r="AQ868" s="1"/>
      <c r="AR868" s="1"/>
      <c r="AS868" s="1"/>
      <c r="AT868" s="1"/>
      <c r="CA868" s="1"/>
      <c r="CB868" s="1"/>
      <c r="CC868" s="1"/>
      <c r="CD868" s="1"/>
    </row>
    <row r="869" spans="43:82">
      <c r="AQ869" s="1"/>
      <c r="AR869" s="1"/>
      <c r="AS869" s="1"/>
      <c r="AT869" s="1"/>
      <c r="CA869" s="1"/>
      <c r="CB869" s="1"/>
      <c r="CC869" s="1"/>
      <c r="CD869" s="1"/>
    </row>
    <row r="870" spans="43:82">
      <c r="AQ870" s="1"/>
      <c r="AR870" s="1"/>
      <c r="AS870" s="1"/>
      <c r="AT870" s="1"/>
      <c r="CA870" s="1"/>
      <c r="CB870" s="1"/>
      <c r="CC870" s="1"/>
      <c r="CD870" s="1"/>
    </row>
    <row r="871" spans="43:82">
      <c r="AQ871" s="1"/>
      <c r="AR871" s="1"/>
      <c r="AS871" s="1"/>
      <c r="AT871" s="1"/>
      <c r="CA871" s="1"/>
      <c r="CB871" s="1"/>
      <c r="CC871" s="1"/>
      <c r="CD871" s="1"/>
    </row>
    <row r="872" spans="43:82">
      <c r="AQ872" s="1"/>
      <c r="AR872" s="1"/>
      <c r="AS872" s="1"/>
      <c r="AT872" s="1"/>
      <c r="CA872" s="1"/>
      <c r="CB872" s="1"/>
      <c r="CC872" s="1"/>
      <c r="CD872" s="1"/>
    </row>
    <row r="873" spans="43:82">
      <c r="AQ873" s="1"/>
      <c r="AR873" s="1"/>
      <c r="AS873" s="1"/>
      <c r="AT873" s="1"/>
      <c r="CA873" s="1"/>
      <c r="CB873" s="1"/>
      <c r="CC873" s="1"/>
      <c r="CD873" s="1"/>
    </row>
    <row r="874" spans="43:82">
      <c r="AQ874" s="1"/>
      <c r="AR874" s="1"/>
      <c r="AS874" s="1"/>
      <c r="AT874" s="1"/>
      <c r="CA874" s="1"/>
      <c r="CB874" s="1"/>
      <c r="CC874" s="1"/>
      <c r="CD874" s="1"/>
    </row>
    <row r="875" spans="43:82">
      <c r="AQ875" s="1"/>
      <c r="AR875" s="1"/>
      <c r="AS875" s="1"/>
      <c r="AT875" s="1"/>
      <c r="CA875" s="1"/>
      <c r="CB875" s="1"/>
      <c r="CC875" s="1"/>
      <c r="CD875" s="1"/>
    </row>
    <row r="876" spans="43:82">
      <c r="AQ876" s="1"/>
      <c r="AR876" s="1"/>
      <c r="AS876" s="1"/>
      <c r="AT876" s="1"/>
      <c r="CA876" s="1"/>
      <c r="CB876" s="1"/>
      <c r="CC876" s="1"/>
      <c r="CD876" s="1"/>
    </row>
    <row r="877" spans="43:82">
      <c r="AQ877" s="1"/>
      <c r="AR877" s="1"/>
      <c r="AS877" s="1"/>
      <c r="AT877" s="1"/>
      <c r="CA877" s="1"/>
      <c r="CB877" s="1"/>
      <c r="CC877" s="1"/>
      <c r="CD877" s="1"/>
    </row>
    <row r="878" spans="43:82">
      <c r="AQ878" s="1"/>
      <c r="AR878" s="1"/>
      <c r="AS878" s="1"/>
      <c r="AT878" s="1"/>
      <c r="CA878" s="1"/>
      <c r="CB878" s="1"/>
      <c r="CC878" s="1"/>
      <c r="CD878" s="1"/>
    </row>
    <row r="879" spans="43:82">
      <c r="AQ879" s="1"/>
      <c r="AR879" s="1"/>
      <c r="AS879" s="1"/>
      <c r="AT879" s="1"/>
      <c r="CA879" s="1"/>
      <c r="CB879" s="1"/>
      <c r="CC879" s="1"/>
      <c r="CD879" s="1"/>
    </row>
    <row r="880" spans="43:82">
      <c r="AQ880" s="1"/>
      <c r="AR880" s="1"/>
      <c r="AS880" s="1"/>
      <c r="AT880" s="1"/>
      <c r="CA880" s="1"/>
      <c r="CB880" s="1"/>
      <c r="CC880" s="1"/>
      <c r="CD880" s="1"/>
    </row>
    <row r="881" spans="43:82">
      <c r="AQ881" s="1"/>
      <c r="AR881" s="1"/>
      <c r="AS881" s="1"/>
      <c r="AT881" s="1"/>
      <c r="CA881" s="1"/>
      <c r="CB881" s="1"/>
      <c r="CC881" s="1"/>
      <c r="CD881" s="1"/>
    </row>
    <row r="882" spans="43:82">
      <c r="AQ882" s="1"/>
      <c r="AR882" s="1"/>
      <c r="AS882" s="1"/>
      <c r="AT882" s="1"/>
      <c r="CA882" s="1"/>
      <c r="CB882" s="1"/>
      <c r="CC882" s="1"/>
      <c r="CD882" s="1"/>
    </row>
    <row r="883" spans="43:82">
      <c r="AQ883" s="1"/>
      <c r="AR883" s="1"/>
      <c r="AS883" s="1"/>
      <c r="AT883" s="1"/>
      <c r="CA883" s="1"/>
      <c r="CB883" s="1"/>
      <c r="CC883" s="1"/>
      <c r="CD883" s="1"/>
    </row>
    <row r="884" spans="43:82">
      <c r="AQ884" s="1"/>
      <c r="AR884" s="1"/>
      <c r="AS884" s="1"/>
      <c r="AT884" s="1"/>
      <c r="CA884" s="1"/>
      <c r="CB884" s="1"/>
      <c r="CC884" s="1"/>
      <c r="CD884" s="1"/>
    </row>
    <row r="885" spans="43:82">
      <c r="AQ885" s="1"/>
      <c r="AR885" s="1"/>
      <c r="AS885" s="1"/>
      <c r="AT885" s="1"/>
      <c r="CA885" s="1"/>
      <c r="CB885" s="1"/>
      <c r="CC885" s="1"/>
      <c r="CD885" s="1"/>
    </row>
    <row r="886" spans="43:82">
      <c r="AQ886" s="1"/>
      <c r="AR886" s="1"/>
      <c r="AS886" s="1"/>
      <c r="AT886" s="1"/>
      <c r="CA886" s="1"/>
      <c r="CB886" s="1"/>
      <c r="CC886" s="1"/>
      <c r="CD886" s="1"/>
    </row>
    <row r="887" spans="43:82">
      <c r="AQ887" s="1"/>
      <c r="AR887" s="1"/>
      <c r="AS887" s="1"/>
      <c r="AT887" s="1"/>
      <c r="CA887" s="1"/>
      <c r="CB887" s="1"/>
      <c r="CC887" s="1"/>
      <c r="CD887" s="1"/>
    </row>
    <row r="888" spans="43:82">
      <c r="AQ888" s="1"/>
      <c r="AR888" s="1"/>
      <c r="AS888" s="1"/>
      <c r="AT888" s="1"/>
      <c r="CA888" s="1"/>
      <c r="CB888" s="1"/>
      <c r="CC888" s="1"/>
      <c r="CD888" s="1"/>
    </row>
    <row r="889" spans="43:82">
      <c r="AQ889" s="1"/>
      <c r="AR889" s="1"/>
      <c r="AS889" s="1"/>
      <c r="AT889" s="1"/>
      <c r="CA889" s="1"/>
      <c r="CB889" s="1"/>
      <c r="CC889" s="1"/>
      <c r="CD889" s="1"/>
    </row>
    <row r="890" spans="43:82">
      <c r="AQ890" s="1"/>
      <c r="AR890" s="1"/>
      <c r="AS890" s="1"/>
      <c r="AT890" s="1"/>
      <c r="CA890" s="1"/>
      <c r="CB890" s="1"/>
      <c r="CC890" s="1"/>
      <c r="CD890" s="1"/>
    </row>
    <row r="891" spans="43:82">
      <c r="AQ891" s="1"/>
      <c r="AR891" s="1"/>
      <c r="AS891" s="1"/>
      <c r="AT891" s="1"/>
      <c r="CA891" s="1"/>
      <c r="CB891" s="1"/>
      <c r="CC891" s="1"/>
      <c r="CD891" s="1"/>
    </row>
    <row r="892" spans="43:82">
      <c r="AQ892" s="1"/>
      <c r="AR892" s="1"/>
      <c r="AS892" s="1"/>
      <c r="AT892" s="1"/>
      <c r="CA892" s="1"/>
      <c r="CB892" s="1"/>
      <c r="CC892" s="1"/>
      <c r="CD892" s="1"/>
    </row>
    <row r="893" spans="43:82">
      <c r="AQ893" s="1"/>
      <c r="AR893" s="1"/>
      <c r="AS893" s="1"/>
      <c r="AT893" s="1"/>
      <c r="CA893" s="1"/>
      <c r="CB893" s="1"/>
      <c r="CC893" s="1"/>
      <c r="CD893" s="1"/>
    </row>
    <row r="894" spans="43:82">
      <c r="AQ894" s="1"/>
      <c r="AR894" s="1"/>
      <c r="AS894" s="1"/>
      <c r="AT894" s="1"/>
      <c r="CA894" s="1"/>
      <c r="CB894" s="1"/>
      <c r="CC894" s="1"/>
      <c r="CD894" s="1"/>
    </row>
    <row r="895" spans="43:82">
      <c r="AQ895" s="1"/>
      <c r="AR895" s="1"/>
      <c r="AS895" s="1"/>
      <c r="AT895" s="1"/>
      <c r="CA895" s="1"/>
      <c r="CB895" s="1"/>
      <c r="CC895" s="1"/>
      <c r="CD895" s="1"/>
    </row>
    <row r="896" spans="43:82">
      <c r="AQ896" s="1"/>
      <c r="AR896" s="1"/>
      <c r="AS896" s="1"/>
      <c r="AT896" s="1"/>
      <c r="CA896" s="1"/>
      <c r="CB896" s="1"/>
      <c r="CC896" s="1"/>
      <c r="CD896" s="1"/>
    </row>
    <row r="897" spans="43:82">
      <c r="AQ897" s="1"/>
      <c r="AR897" s="1"/>
      <c r="AS897" s="1"/>
      <c r="AT897" s="1"/>
      <c r="CA897" s="1"/>
      <c r="CB897" s="1"/>
      <c r="CC897" s="1"/>
      <c r="CD897" s="1"/>
    </row>
    <row r="898" spans="43:82">
      <c r="AQ898" s="1"/>
      <c r="AR898" s="1"/>
      <c r="AS898" s="1"/>
      <c r="AT898" s="1"/>
      <c r="CA898" s="1"/>
      <c r="CB898" s="1"/>
      <c r="CC898" s="1"/>
      <c r="CD898" s="1"/>
    </row>
    <row r="899" spans="43:82">
      <c r="AQ899" s="1"/>
      <c r="AR899" s="1"/>
      <c r="AS899" s="1"/>
      <c r="AT899" s="1"/>
      <c r="CA899" s="1"/>
      <c r="CB899" s="1"/>
      <c r="CC899" s="1"/>
      <c r="CD899" s="1"/>
    </row>
    <row r="900" spans="43:82">
      <c r="AQ900" s="1"/>
      <c r="AR900" s="1"/>
      <c r="AS900" s="1"/>
      <c r="AT900" s="1"/>
      <c r="CA900" s="1"/>
      <c r="CB900" s="1"/>
      <c r="CC900" s="1"/>
      <c r="CD900" s="1"/>
    </row>
    <row r="901" spans="43:82">
      <c r="AQ901" s="1"/>
      <c r="AR901" s="1"/>
      <c r="AS901" s="1"/>
      <c r="AT901" s="1"/>
      <c r="CA901" s="1"/>
      <c r="CB901" s="1"/>
      <c r="CC901" s="1"/>
      <c r="CD901" s="1"/>
    </row>
    <row r="902" spans="43:82">
      <c r="AQ902" s="1"/>
      <c r="AR902" s="1"/>
      <c r="AS902" s="1"/>
      <c r="AT902" s="1"/>
      <c r="CA902" s="1"/>
      <c r="CB902" s="1"/>
      <c r="CC902" s="1"/>
      <c r="CD902" s="1"/>
    </row>
    <row r="903" spans="43:82">
      <c r="AQ903" s="1"/>
      <c r="AR903" s="1"/>
      <c r="AS903" s="1"/>
      <c r="AT903" s="1"/>
      <c r="CA903" s="1"/>
      <c r="CB903" s="1"/>
      <c r="CC903" s="1"/>
      <c r="CD903" s="1"/>
    </row>
    <row r="904" spans="43:82">
      <c r="AQ904" s="1"/>
      <c r="AR904" s="1"/>
      <c r="AS904" s="1"/>
      <c r="AT904" s="1"/>
      <c r="CA904" s="1"/>
      <c r="CB904" s="1"/>
      <c r="CC904" s="1"/>
      <c r="CD904" s="1"/>
    </row>
    <row r="905" spans="43:82">
      <c r="AQ905" s="1"/>
      <c r="AR905" s="1"/>
      <c r="AS905" s="1"/>
      <c r="AT905" s="1"/>
      <c r="CA905" s="1"/>
      <c r="CB905" s="1"/>
      <c r="CC905" s="1"/>
      <c r="CD905" s="1"/>
    </row>
    <row r="906" spans="43:82">
      <c r="AQ906" s="1"/>
      <c r="AR906" s="1"/>
      <c r="AS906" s="1"/>
      <c r="AT906" s="1"/>
      <c r="CA906" s="1"/>
      <c r="CB906" s="1"/>
      <c r="CC906" s="1"/>
      <c r="CD906" s="1"/>
    </row>
    <row r="907" spans="43:82">
      <c r="AQ907" s="1"/>
      <c r="AR907" s="1"/>
      <c r="AS907" s="1"/>
      <c r="AT907" s="1"/>
      <c r="CA907" s="1"/>
      <c r="CB907" s="1"/>
      <c r="CC907" s="1"/>
      <c r="CD907" s="1"/>
    </row>
    <row r="908" spans="43:82">
      <c r="AQ908" s="1"/>
      <c r="AR908" s="1"/>
      <c r="AS908" s="1"/>
      <c r="AT908" s="1"/>
      <c r="CA908" s="1"/>
      <c r="CB908" s="1"/>
      <c r="CC908" s="1"/>
      <c r="CD908" s="1"/>
    </row>
    <row r="909" spans="43:82">
      <c r="AQ909" s="1"/>
      <c r="AR909" s="1"/>
      <c r="AS909" s="1"/>
      <c r="AT909" s="1"/>
      <c r="CA909" s="1"/>
      <c r="CB909" s="1"/>
      <c r="CC909" s="1"/>
      <c r="CD909" s="1"/>
    </row>
    <row r="910" spans="43:82">
      <c r="AQ910" s="1"/>
      <c r="AR910" s="1"/>
      <c r="AS910" s="1"/>
      <c r="AT910" s="1"/>
      <c r="CA910" s="1"/>
      <c r="CB910" s="1"/>
      <c r="CC910" s="1"/>
      <c r="CD910" s="1"/>
    </row>
    <row r="911" spans="43:82">
      <c r="AQ911" s="1"/>
      <c r="AR911" s="1"/>
      <c r="AS911" s="1"/>
      <c r="AT911" s="1"/>
      <c r="CA911" s="1"/>
      <c r="CB911" s="1"/>
      <c r="CC911" s="1"/>
      <c r="CD911" s="1"/>
    </row>
    <row r="912" spans="43:82">
      <c r="AQ912" s="1"/>
      <c r="AR912" s="1"/>
      <c r="AS912" s="1"/>
      <c r="AT912" s="1"/>
      <c r="CA912" s="1"/>
      <c r="CB912" s="1"/>
      <c r="CC912" s="1"/>
      <c r="CD912" s="1"/>
    </row>
    <row r="913" spans="43:82">
      <c r="AQ913" s="1"/>
      <c r="AR913" s="1"/>
      <c r="AS913" s="1"/>
      <c r="AT913" s="1"/>
      <c r="CA913" s="1"/>
      <c r="CB913" s="1"/>
      <c r="CC913" s="1"/>
      <c r="CD913" s="1"/>
    </row>
    <row r="914" spans="43:82">
      <c r="AQ914" s="1"/>
      <c r="AR914" s="1"/>
      <c r="AS914" s="1"/>
      <c r="AT914" s="1"/>
      <c r="CA914" s="1"/>
      <c r="CB914" s="1"/>
      <c r="CC914" s="1"/>
      <c r="CD914" s="1"/>
    </row>
    <row r="915" spans="43:82">
      <c r="AQ915" s="1"/>
      <c r="AR915" s="1"/>
      <c r="AS915" s="1"/>
      <c r="AT915" s="1"/>
      <c r="CA915" s="1"/>
      <c r="CB915" s="1"/>
      <c r="CC915" s="1"/>
      <c r="CD915" s="1"/>
    </row>
    <row r="916" spans="43:82">
      <c r="AQ916" s="1"/>
      <c r="AR916" s="1"/>
      <c r="AS916" s="1"/>
      <c r="AT916" s="1"/>
      <c r="CA916" s="1"/>
      <c r="CB916" s="1"/>
      <c r="CC916" s="1"/>
      <c r="CD916" s="1"/>
    </row>
    <row r="917" spans="43:82">
      <c r="AQ917" s="1"/>
      <c r="AR917" s="1"/>
      <c r="AS917" s="1"/>
      <c r="AT917" s="1"/>
      <c r="CA917" s="1"/>
      <c r="CB917" s="1"/>
      <c r="CC917" s="1"/>
      <c r="CD917" s="1"/>
    </row>
    <row r="918" spans="43:82">
      <c r="AQ918" s="1"/>
      <c r="AR918" s="1"/>
      <c r="AS918" s="1"/>
      <c r="AT918" s="1"/>
      <c r="CA918" s="1"/>
      <c r="CB918" s="1"/>
      <c r="CC918" s="1"/>
      <c r="CD918" s="1"/>
    </row>
    <row r="919" spans="43:82">
      <c r="AQ919" s="1"/>
      <c r="AR919" s="1"/>
      <c r="AS919" s="1"/>
      <c r="AT919" s="1"/>
      <c r="CA919" s="1"/>
      <c r="CB919" s="1"/>
      <c r="CC919" s="1"/>
      <c r="CD919" s="1"/>
    </row>
    <row r="920" spans="43:82">
      <c r="AQ920" s="1"/>
      <c r="AR920" s="1"/>
      <c r="AS920" s="1"/>
      <c r="AT920" s="1"/>
      <c r="CA920" s="1"/>
      <c r="CB920" s="1"/>
      <c r="CC920" s="1"/>
      <c r="CD920" s="1"/>
    </row>
    <row r="921" spans="43:82">
      <c r="AQ921" s="1"/>
      <c r="AR921" s="1"/>
      <c r="AS921" s="1"/>
      <c r="AT921" s="1"/>
      <c r="CA921" s="1"/>
      <c r="CB921" s="1"/>
      <c r="CC921" s="1"/>
      <c r="CD921" s="1"/>
    </row>
    <row r="922" spans="43:82">
      <c r="AQ922" s="1"/>
      <c r="AR922" s="1"/>
      <c r="AS922" s="1"/>
      <c r="AT922" s="1"/>
      <c r="CA922" s="1"/>
      <c r="CB922" s="1"/>
      <c r="CC922" s="1"/>
      <c r="CD922" s="1"/>
    </row>
    <row r="923" spans="43:82">
      <c r="AQ923" s="1"/>
      <c r="AR923" s="1"/>
      <c r="AS923" s="1"/>
      <c r="AT923" s="1"/>
      <c r="CA923" s="1"/>
      <c r="CB923" s="1"/>
      <c r="CC923" s="1"/>
      <c r="CD923" s="1"/>
    </row>
    <row r="924" spans="43:82">
      <c r="AQ924" s="1"/>
      <c r="AR924" s="1"/>
      <c r="AS924" s="1"/>
      <c r="AT924" s="1"/>
      <c r="CA924" s="1"/>
      <c r="CB924" s="1"/>
      <c r="CC924" s="1"/>
      <c r="CD924" s="1"/>
    </row>
    <row r="925" spans="43:82">
      <c r="AQ925" s="1"/>
      <c r="AR925" s="1"/>
      <c r="AS925" s="1"/>
      <c r="AT925" s="1"/>
      <c r="CA925" s="1"/>
      <c r="CB925" s="1"/>
      <c r="CC925" s="1"/>
      <c r="CD925" s="1"/>
    </row>
    <row r="926" spans="43:82">
      <c r="AQ926" s="1"/>
      <c r="AR926" s="1"/>
      <c r="AS926" s="1"/>
      <c r="AT926" s="1"/>
      <c r="CA926" s="1"/>
      <c r="CB926" s="1"/>
      <c r="CC926" s="1"/>
      <c r="CD926" s="1"/>
    </row>
    <row r="927" spans="43:82">
      <c r="AQ927" s="1"/>
      <c r="AR927" s="1"/>
      <c r="AS927" s="1"/>
      <c r="AT927" s="1"/>
      <c r="CA927" s="1"/>
      <c r="CB927" s="1"/>
      <c r="CC927" s="1"/>
      <c r="CD927" s="1"/>
    </row>
    <row r="928" spans="43:82">
      <c r="AQ928" s="1"/>
      <c r="AR928" s="1"/>
      <c r="AS928" s="1"/>
      <c r="AT928" s="1"/>
      <c r="CA928" s="1"/>
      <c r="CB928" s="1"/>
      <c r="CC928" s="1"/>
      <c r="CD928" s="1"/>
    </row>
    <row r="929" spans="43:82">
      <c r="AQ929" s="1"/>
      <c r="AR929" s="1"/>
      <c r="AS929" s="1"/>
      <c r="AT929" s="1"/>
      <c r="CA929" s="1"/>
      <c r="CB929" s="1"/>
      <c r="CC929" s="1"/>
      <c r="CD929" s="1"/>
    </row>
    <row r="930" spans="43:82">
      <c r="AQ930" s="1"/>
      <c r="AR930" s="1"/>
      <c r="AS930" s="1"/>
      <c r="AT930" s="1"/>
      <c r="CA930" s="1"/>
      <c r="CB930" s="1"/>
      <c r="CC930" s="1"/>
      <c r="CD930" s="1"/>
    </row>
    <row r="931" spans="43:82">
      <c r="AQ931" s="1"/>
      <c r="AR931" s="1"/>
      <c r="AS931" s="1"/>
      <c r="AT931" s="1"/>
      <c r="CA931" s="1"/>
      <c r="CB931" s="1"/>
      <c r="CC931" s="1"/>
      <c r="CD931" s="1"/>
    </row>
    <row r="932" spans="43:82">
      <c r="AQ932" s="1"/>
      <c r="AR932" s="1"/>
      <c r="AS932" s="1"/>
      <c r="AT932" s="1"/>
      <c r="CA932" s="1"/>
      <c r="CB932" s="1"/>
      <c r="CC932" s="1"/>
      <c r="CD932" s="1"/>
    </row>
    <row r="933" spans="43:82">
      <c r="AQ933" s="1"/>
      <c r="AR933" s="1"/>
      <c r="AS933" s="1"/>
      <c r="AT933" s="1"/>
      <c r="CA933" s="1"/>
      <c r="CB933" s="1"/>
      <c r="CC933" s="1"/>
      <c r="CD933" s="1"/>
    </row>
    <row r="934" spans="43:82">
      <c r="AQ934" s="1"/>
      <c r="AR934" s="1"/>
      <c r="AS934" s="1"/>
      <c r="AT934" s="1"/>
      <c r="CA934" s="1"/>
      <c r="CB934" s="1"/>
      <c r="CC934" s="1"/>
      <c r="CD934" s="1"/>
    </row>
    <row r="935" spans="43:82">
      <c r="AQ935" s="1"/>
      <c r="AR935" s="1"/>
      <c r="AS935" s="1"/>
      <c r="AT935" s="1"/>
      <c r="CA935" s="1"/>
      <c r="CB935" s="1"/>
      <c r="CC935" s="1"/>
      <c r="CD935" s="1"/>
    </row>
    <row r="936" spans="43:82">
      <c r="AQ936" s="1"/>
      <c r="AR936" s="1"/>
      <c r="AS936" s="1"/>
      <c r="AT936" s="1"/>
      <c r="CA936" s="1"/>
      <c r="CB936" s="1"/>
      <c r="CC936" s="1"/>
      <c r="CD936" s="1"/>
    </row>
    <row r="937" spans="43:82">
      <c r="AQ937" s="1"/>
      <c r="AR937" s="1"/>
      <c r="AS937" s="1"/>
      <c r="AT937" s="1"/>
      <c r="CA937" s="1"/>
      <c r="CB937" s="1"/>
      <c r="CC937" s="1"/>
      <c r="CD937" s="1"/>
    </row>
    <row r="938" spans="43:82">
      <c r="AQ938" s="1"/>
      <c r="AR938" s="1"/>
      <c r="AS938" s="1"/>
      <c r="AT938" s="1"/>
      <c r="CA938" s="1"/>
      <c r="CB938" s="1"/>
      <c r="CC938" s="1"/>
      <c r="CD938" s="1"/>
    </row>
    <row r="939" spans="43:82">
      <c r="AQ939" s="1"/>
      <c r="AR939" s="1"/>
      <c r="AS939" s="1"/>
      <c r="AT939" s="1"/>
      <c r="CA939" s="1"/>
      <c r="CB939" s="1"/>
      <c r="CC939" s="1"/>
      <c r="CD939" s="1"/>
    </row>
    <row r="940" spans="43:82">
      <c r="AQ940" s="1"/>
      <c r="AR940" s="1"/>
      <c r="AS940" s="1"/>
      <c r="AT940" s="1"/>
      <c r="CA940" s="1"/>
      <c r="CB940" s="1"/>
      <c r="CC940" s="1"/>
      <c r="CD940" s="1"/>
    </row>
    <row r="941" spans="43:82">
      <c r="AQ941" s="1"/>
      <c r="AR941" s="1"/>
      <c r="AS941" s="1"/>
      <c r="AT941" s="1"/>
      <c r="CA941" s="1"/>
      <c r="CB941" s="1"/>
      <c r="CC941" s="1"/>
      <c r="CD941" s="1"/>
    </row>
    <row r="942" spans="43:82">
      <c r="AQ942" s="1"/>
      <c r="AR942" s="1"/>
      <c r="AS942" s="1"/>
      <c r="AT942" s="1"/>
      <c r="CA942" s="1"/>
      <c r="CB942" s="1"/>
      <c r="CC942" s="1"/>
      <c r="CD942" s="1"/>
    </row>
    <row r="943" spans="43:82">
      <c r="AQ943" s="1"/>
      <c r="AR943" s="1"/>
      <c r="AS943" s="1"/>
      <c r="AT943" s="1"/>
      <c r="CA943" s="1"/>
      <c r="CB943" s="1"/>
      <c r="CC943" s="1"/>
      <c r="CD943" s="1"/>
    </row>
    <row r="944" spans="43:82">
      <c r="AQ944" s="1"/>
      <c r="AR944" s="1"/>
      <c r="AS944" s="1"/>
      <c r="AT944" s="1"/>
      <c r="CA944" s="1"/>
      <c r="CB944" s="1"/>
      <c r="CC944" s="1"/>
      <c r="CD944" s="1"/>
    </row>
    <row r="945" spans="43:82">
      <c r="AQ945" s="1"/>
      <c r="AR945" s="1"/>
      <c r="AS945" s="1"/>
      <c r="AT945" s="1"/>
      <c r="CA945" s="1"/>
      <c r="CB945" s="1"/>
      <c r="CC945" s="1"/>
      <c r="CD945" s="1"/>
    </row>
    <row r="946" spans="43:82">
      <c r="AQ946" s="1"/>
      <c r="AR946" s="1"/>
      <c r="AS946" s="1"/>
      <c r="AT946" s="1"/>
      <c r="CA946" s="1"/>
      <c r="CB946" s="1"/>
      <c r="CC946" s="1"/>
      <c r="CD946" s="1"/>
    </row>
    <row r="947" spans="43:82">
      <c r="AQ947" s="1"/>
      <c r="AR947" s="1"/>
      <c r="AS947" s="1"/>
      <c r="AT947" s="1"/>
      <c r="CA947" s="1"/>
      <c r="CB947" s="1"/>
      <c r="CC947" s="1"/>
      <c r="CD947" s="1"/>
    </row>
    <row r="948" spans="43:82">
      <c r="AQ948" s="1"/>
      <c r="AR948" s="1"/>
      <c r="AS948" s="1"/>
      <c r="AT948" s="1"/>
      <c r="CA948" s="1"/>
      <c r="CB948" s="1"/>
      <c r="CC948" s="1"/>
      <c r="CD948" s="1"/>
    </row>
    <row r="949" spans="43:82">
      <c r="AQ949" s="1"/>
      <c r="AR949" s="1"/>
      <c r="AS949" s="1"/>
      <c r="AT949" s="1"/>
      <c r="CA949" s="1"/>
      <c r="CB949" s="1"/>
      <c r="CC949" s="1"/>
      <c r="CD949" s="1"/>
    </row>
    <row r="950" spans="43:82">
      <c r="AQ950" s="1"/>
      <c r="AR950" s="1"/>
      <c r="AS950" s="1"/>
      <c r="AT950" s="1"/>
      <c r="CA950" s="1"/>
      <c r="CB950" s="1"/>
      <c r="CC950" s="1"/>
      <c r="CD950" s="1"/>
    </row>
    <row r="951" spans="43:82">
      <c r="AQ951" s="1"/>
      <c r="AR951" s="1"/>
      <c r="AS951" s="1"/>
      <c r="AT951" s="1"/>
      <c r="CA951" s="1"/>
      <c r="CB951" s="1"/>
      <c r="CC951" s="1"/>
      <c r="CD951" s="1"/>
    </row>
    <row r="952" spans="43:82">
      <c r="AQ952" s="1"/>
      <c r="AR952" s="1"/>
      <c r="AS952" s="1"/>
      <c r="AT952" s="1"/>
      <c r="CA952" s="1"/>
      <c r="CB952" s="1"/>
      <c r="CC952" s="1"/>
      <c r="CD952" s="1"/>
    </row>
    <row r="953" spans="43:82">
      <c r="AQ953" s="1"/>
      <c r="AR953" s="1"/>
      <c r="AS953" s="1"/>
      <c r="AT953" s="1"/>
      <c r="CA953" s="1"/>
      <c r="CB953" s="1"/>
      <c r="CC953" s="1"/>
      <c r="CD953" s="1"/>
    </row>
    <row r="954" spans="43:82">
      <c r="AQ954" s="1"/>
      <c r="AR954" s="1"/>
      <c r="AS954" s="1"/>
      <c r="AT954" s="1"/>
      <c r="CA954" s="1"/>
      <c r="CB954" s="1"/>
      <c r="CC954" s="1"/>
      <c r="CD954" s="1"/>
    </row>
    <row r="955" spans="43:82">
      <c r="AQ955" s="1"/>
      <c r="AR955" s="1"/>
      <c r="AS955" s="1"/>
      <c r="AT955" s="1"/>
      <c r="CA955" s="1"/>
      <c r="CB955" s="1"/>
      <c r="CC955" s="1"/>
      <c r="CD955" s="1"/>
    </row>
    <row r="956" spans="43:82">
      <c r="AQ956" s="1"/>
      <c r="AR956" s="1"/>
      <c r="AS956" s="1"/>
      <c r="AT956" s="1"/>
      <c r="CA956" s="1"/>
      <c r="CB956" s="1"/>
      <c r="CC956" s="1"/>
      <c r="CD956" s="1"/>
    </row>
    <row r="957" spans="43:82">
      <c r="AQ957" s="1"/>
      <c r="AR957" s="1"/>
      <c r="AS957" s="1"/>
      <c r="AT957" s="1"/>
      <c r="CA957" s="1"/>
      <c r="CB957" s="1"/>
      <c r="CC957" s="1"/>
      <c r="CD957" s="1"/>
    </row>
    <row r="958" spans="43:82">
      <c r="AQ958" s="1"/>
      <c r="AR958" s="1"/>
      <c r="AS958" s="1"/>
      <c r="AT958" s="1"/>
      <c r="CA958" s="1"/>
      <c r="CB958" s="1"/>
      <c r="CC958" s="1"/>
      <c r="CD958" s="1"/>
    </row>
    <row r="959" spans="43:82">
      <c r="AQ959" s="1"/>
      <c r="AR959" s="1"/>
      <c r="AS959" s="1"/>
      <c r="AT959" s="1"/>
      <c r="CA959" s="1"/>
      <c r="CB959" s="1"/>
      <c r="CC959" s="1"/>
      <c r="CD959" s="1"/>
    </row>
    <row r="960" spans="43:82">
      <c r="AQ960" s="1"/>
      <c r="AR960" s="1"/>
      <c r="AS960" s="1"/>
      <c r="AT960" s="1"/>
      <c r="CA960" s="1"/>
      <c r="CB960" s="1"/>
      <c r="CC960" s="1"/>
      <c r="CD960" s="1"/>
    </row>
    <row r="961" spans="43:82">
      <c r="AQ961" s="1"/>
      <c r="AR961" s="1"/>
      <c r="AS961" s="1"/>
      <c r="AT961" s="1"/>
      <c r="CA961" s="1"/>
      <c r="CB961" s="1"/>
      <c r="CC961" s="1"/>
      <c r="CD961" s="1"/>
    </row>
    <row r="962" spans="43:82">
      <c r="AQ962" s="1"/>
      <c r="AR962" s="1"/>
      <c r="AS962" s="1"/>
      <c r="AT962" s="1"/>
      <c r="CA962" s="1"/>
      <c r="CB962" s="1"/>
      <c r="CC962" s="1"/>
      <c r="CD962" s="1"/>
    </row>
    <row r="963" spans="43:82">
      <c r="AQ963" s="1"/>
      <c r="AR963" s="1"/>
      <c r="AS963" s="1"/>
      <c r="AT963" s="1"/>
      <c r="CA963" s="1"/>
      <c r="CB963" s="1"/>
      <c r="CC963" s="1"/>
      <c r="CD963" s="1"/>
    </row>
    <row r="964" spans="43:82">
      <c r="AQ964" s="1"/>
      <c r="AR964" s="1"/>
      <c r="AS964" s="1"/>
      <c r="AT964" s="1"/>
      <c r="CA964" s="1"/>
      <c r="CB964" s="1"/>
      <c r="CC964" s="1"/>
      <c r="CD964" s="1"/>
    </row>
    <row r="965" spans="43:82">
      <c r="AQ965" s="1"/>
      <c r="AR965" s="1"/>
      <c r="AS965" s="1"/>
      <c r="AT965" s="1"/>
      <c r="CA965" s="1"/>
      <c r="CB965" s="1"/>
      <c r="CC965" s="1"/>
      <c r="CD965" s="1"/>
    </row>
    <row r="966" spans="43:82">
      <c r="AQ966" s="1"/>
      <c r="AR966" s="1"/>
      <c r="AS966" s="1"/>
      <c r="AT966" s="1"/>
      <c r="CA966" s="1"/>
      <c r="CB966" s="1"/>
      <c r="CC966" s="1"/>
      <c r="CD966" s="1"/>
    </row>
    <row r="967" spans="43:82">
      <c r="AQ967" s="1"/>
      <c r="AR967" s="1"/>
      <c r="AS967" s="1"/>
      <c r="AT967" s="1"/>
      <c r="CA967" s="1"/>
      <c r="CB967" s="1"/>
      <c r="CC967" s="1"/>
      <c r="CD967" s="1"/>
    </row>
    <row r="968" spans="43:82">
      <c r="AQ968" s="1"/>
      <c r="AR968" s="1"/>
      <c r="AS968" s="1"/>
      <c r="AT968" s="1"/>
      <c r="CA968" s="1"/>
      <c r="CB968" s="1"/>
      <c r="CC968" s="1"/>
      <c r="CD968" s="1"/>
    </row>
    <row r="969" spans="43:82">
      <c r="AQ969" s="1"/>
      <c r="AR969" s="1"/>
      <c r="AS969" s="1"/>
      <c r="AT969" s="1"/>
      <c r="CA969" s="1"/>
      <c r="CB969" s="1"/>
      <c r="CC969" s="1"/>
      <c r="CD969" s="1"/>
    </row>
    <row r="970" spans="43:82">
      <c r="AQ970" s="1"/>
      <c r="AR970" s="1"/>
      <c r="AS970" s="1"/>
      <c r="AT970" s="1"/>
      <c r="CA970" s="1"/>
      <c r="CB970" s="1"/>
      <c r="CC970" s="1"/>
      <c r="CD970" s="1"/>
    </row>
    <row r="971" spans="43:82">
      <c r="AQ971" s="1"/>
      <c r="AR971" s="1"/>
      <c r="AS971" s="1"/>
      <c r="AT971" s="1"/>
      <c r="CA971" s="1"/>
      <c r="CB971" s="1"/>
      <c r="CC971" s="1"/>
      <c r="CD971" s="1"/>
    </row>
    <row r="972" spans="43:82">
      <c r="AQ972" s="1"/>
      <c r="AR972" s="1"/>
      <c r="AS972" s="1"/>
      <c r="AT972" s="1"/>
      <c r="CA972" s="1"/>
      <c r="CB972" s="1"/>
      <c r="CC972" s="1"/>
      <c r="CD972" s="1"/>
    </row>
    <row r="973" spans="43:82">
      <c r="AQ973" s="1"/>
      <c r="AR973" s="1"/>
      <c r="AS973" s="1"/>
      <c r="AT973" s="1"/>
      <c r="CA973" s="1"/>
      <c r="CB973" s="1"/>
      <c r="CC973" s="1"/>
      <c r="CD973" s="1"/>
    </row>
    <row r="974" spans="43:82">
      <c r="AQ974" s="1"/>
      <c r="AR974" s="1"/>
      <c r="AS974" s="1"/>
      <c r="AT974" s="1"/>
      <c r="CA974" s="1"/>
      <c r="CB974" s="1"/>
      <c r="CC974" s="1"/>
      <c r="CD974" s="1"/>
    </row>
    <row r="975" spans="43:82">
      <c r="AQ975" s="1"/>
      <c r="AR975" s="1"/>
      <c r="AS975" s="1"/>
      <c r="AT975" s="1"/>
      <c r="CA975" s="1"/>
      <c r="CB975" s="1"/>
      <c r="CC975" s="1"/>
      <c r="CD975" s="1"/>
    </row>
    <row r="976" spans="43:82">
      <c r="AQ976" s="1"/>
      <c r="AR976" s="1"/>
      <c r="AS976" s="1"/>
      <c r="AT976" s="1"/>
      <c r="CA976" s="1"/>
      <c r="CB976" s="1"/>
      <c r="CC976" s="1"/>
      <c r="CD976" s="1"/>
    </row>
    <row r="977" spans="43:82">
      <c r="AQ977" s="1"/>
      <c r="AR977" s="1"/>
      <c r="AS977" s="1"/>
      <c r="AT977" s="1"/>
      <c r="CA977" s="1"/>
      <c r="CB977" s="1"/>
      <c r="CC977" s="1"/>
      <c r="CD977" s="1"/>
    </row>
    <row r="978" spans="43:82">
      <c r="AQ978" s="1"/>
      <c r="AR978" s="1"/>
      <c r="AS978" s="1"/>
      <c r="AT978" s="1"/>
      <c r="CA978" s="1"/>
      <c r="CB978" s="1"/>
      <c r="CC978" s="1"/>
      <c r="CD978" s="1"/>
    </row>
    <row r="979" spans="43:82">
      <c r="AQ979" s="1"/>
      <c r="AR979" s="1"/>
      <c r="AS979" s="1"/>
      <c r="AT979" s="1"/>
      <c r="CA979" s="1"/>
      <c r="CB979" s="1"/>
      <c r="CC979" s="1"/>
      <c r="CD979" s="1"/>
    </row>
    <row r="980" spans="43:82">
      <c r="AQ980" s="1"/>
      <c r="AR980" s="1"/>
      <c r="AS980" s="1"/>
      <c r="AT980" s="1"/>
      <c r="CA980" s="1"/>
      <c r="CB980" s="1"/>
      <c r="CC980" s="1"/>
      <c r="CD980" s="1"/>
    </row>
    <row r="981" spans="43:82">
      <c r="AQ981" s="1"/>
      <c r="AR981" s="1"/>
      <c r="AS981" s="1"/>
      <c r="AT981" s="1"/>
      <c r="CA981" s="1"/>
      <c r="CB981" s="1"/>
      <c r="CC981" s="1"/>
      <c r="CD981" s="1"/>
    </row>
    <row r="982" spans="43:82">
      <c r="AQ982" s="1"/>
      <c r="AR982" s="1"/>
      <c r="AS982" s="1"/>
      <c r="AT982" s="1"/>
      <c r="CA982" s="1"/>
      <c r="CB982" s="1"/>
      <c r="CC982" s="1"/>
      <c r="CD982" s="1"/>
    </row>
    <row r="983" spans="43:82">
      <c r="AQ983" s="1"/>
      <c r="AR983" s="1"/>
      <c r="AS983" s="1"/>
      <c r="AT983" s="1"/>
      <c r="CA983" s="1"/>
      <c r="CB983" s="1"/>
      <c r="CC983" s="1"/>
      <c r="CD983" s="1"/>
    </row>
    <row r="984" spans="43:82">
      <c r="AQ984" s="1"/>
      <c r="AR984" s="1"/>
      <c r="AS984" s="1"/>
      <c r="AT984" s="1"/>
      <c r="CA984" s="1"/>
      <c r="CB984" s="1"/>
      <c r="CC984" s="1"/>
      <c r="CD984" s="1"/>
    </row>
    <row r="985" spans="43:82">
      <c r="AQ985" s="1"/>
      <c r="AR985" s="1"/>
      <c r="AS985" s="1"/>
      <c r="AT985" s="1"/>
      <c r="CA985" s="1"/>
      <c r="CB985" s="1"/>
      <c r="CC985" s="1"/>
      <c r="CD985" s="1"/>
    </row>
    <row r="986" spans="43:82">
      <c r="AQ986" s="1"/>
      <c r="AR986" s="1"/>
      <c r="AS986" s="1"/>
      <c r="AT986" s="1"/>
      <c r="CA986" s="1"/>
      <c r="CB986" s="1"/>
      <c r="CC986" s="1"/>
      <c r="CD986" s="1"/>
    </row>
    <row r="987" spans="43:82">
      <c r="AQ987" s="1"/>
      <c r="AR987" s="1"/>
      <c r="AS987" s="1"/>
      <c r="AT987" s="1"/>
      <c r="CA987" s="1"/>
      <c r="CB987" s="1"/>
      <c r="CC987" s="1"/>
      <c r="CD987" s="1"/>
    </row>
    <row r="988" spans="43:82">
      <c r="AQ988" s="1"/>
      <c r="AR988" s="1"/>
      <c r="AS988" s="1"/>
      <c r="AT988" s="1"/>
      <c r="CA988" s="1"/>
      <c r="CB988" s="1"/>
      <c r="CC988" s="1"/>
      <c r="CD988" s="1"/>
    </row>
    <row r="989" spans="43:82">
      <c r="AQ989" s="1"/>
      <c r="AR989" s="1"/>
      <c r="AS989" s="1"/>
      <c r="AT989" s="1"/>
      <c r="CA989" s="1"/>
      <c r="CB989" s="1"/>
      <c r="CC989" s="1"/>
      <c r="CD989" s="1"/>
    </row>
    <row r="990" spans="43:82">
      <c r="AQ990" s="1"/>
      <c r="AR990" s="1"/>
      <c r="AS990" s="1"/>
      <c r="AT990" s="1"/>
      <c r="CA990" s="1"/>
      <c r="CB990" s="1"/>
      <c r="CC990" s="1"/>
      <c r="CD990" s="1"/>
    </row>
    <row r="991" spans="43:82">
      <c r="AQ991" s="1"/>
      <c r="AR991" s="1"/>
      <c r="AS991" s="1"/>
      <c r="AT991" s="1"/>
      <c r="CA991" s="1"/>
      <c r="CB991" s="1"/>
      <c r="CC991" s="1"/>
      <c r="CD991" s="1"/>
    </row>
    <row r="992" spans="43:82">
      <c r="AQ992" s="1"/>
      <c r="AR992" s="1"/>
      <c r="AS992" s="1"/>
      <c r="AT992" s="1"/>
      <c r="CA992" s="1"/>
      <c r="CB992" s="1"/>
      <c r="CC992" s="1"/>
      <c r="CD992" s="1"/>
    </row>
    <row r="993" spans="43:82">
      <c r="AQ993" s="1"/>
      <c r="AR993" s="1"/>
      <c r="AS993" s="1"/>
      <c r="AT993" s="1"/>
      <c r="CA993" s="1"/>
      <c r="CB993" s="1"/>
      <c r="CC993" s="1"/>
      <c r="CD993" s="1"/>
    </row>
    <row r="994" spans="43:82">
      <c r="AQ994" s="1"/>
      <c r="AR994" s="1"/>
      <c r="AS994" s="1"/>
      <c r="AT994" s="1"/>
      <c r="CA994" s="1"/>
      <c r="CB994" s="1"/>
      <c r="CC994" s="1"/>
      <c r="CD994" s="1"/>
    </row>
    <row r="995" spans="43:82">
      <c r="AQ995" s="1"/>
      <c r="AR995" s="1"/>
      <c r="AS995" s="1"/>
      <c r="AT995" s="1"/>
      <c r="CA995" s="1"/>
      <c r="CB995" s="1"/>
      <c r="CC995" s="1"/>
      <c r="CD995" s="1"/>
    </row>
    <row r="996" spans="43:82">
      <c r="AQ996" s="1"/>
      <c r="AR996" s="1"/>
      <c r="AS996" s="1"/>
      <c r="AT996" s="1"/>
      <c r="CA996" s="1"/>
      <c r="CB996" s="1"/>
      <c r="CC996" s="1"/>
      <c r="CD996" s="1"/>
    </row>
    <row r="997" spans="43:82">
      <c r="AQ997" s="1"/>
      <c r="AR997" s="1"/>
      <c r="AS997" s="1"/>
      <c r="AT997" s="1"/>
      <c r="CA997" s="1"/>
      <c r="CB997" s="1"/>
      <c r="CC997" s="1"/>
      <c r="CD997" s="1"/>
    </row>
    <row r="998" spans="43:82">
      <c r="AQ998" s="1"/>
      <c r="AR998" s="1"/>
      <c r="AS998" s="1"/>
      <c r="AT998" s="1"/>
      <c r="CA998" s="1"/>
      <c r="CB998" s="1"/>
      <c r="CC998" s="1"/>
      <c r="CD998" s="1"/>
    </row>
    <row r="999" spans="43:82">
      <c r="AQ999" s="1"/>
      <c r="AR999" s="1"/>
      <c r="AS999" s="1"/>
      <c r="AT999" s="1"/>
      <c r="CA999" s="1"/>
      <c r="CB999" s="1"/>
      <c r="CC999" s="1"/>
      <c r="CD999" s="1"/>
    </row>
    <row r="1000" spans="43:82">
      <c r="AQ1000" s="1"/>
      <c r="AR1000" s="1"/>
      <c r="AS1000" s="1"/>
      <c r="AT1000" s="1"/>
      <c r="CA1000" s="1"/>
      <c r="CB1000" s="1"/>
      <c r="CC1000" s="1"/>
      <c r="CD1000" s="1"/>
    </row>
    <row r="1001" spans="43:82">
      <c r="AQ1001" s="1"/>
      <c r="AR1001" s="1"/>
      <c r="AS1001" s="1"/>
      <c r="AT1001" s="1"/>
      <c r="CA1001" s="1"/>
      <c r="CB1001" s="1"/>
      <c r="CC1001" s="1"/>
      <c r="CD1001" s="1"/>
    </row>
    <row r="1002" spans="43:82">
      <c r="AQ1002" s="1"/>
      <c r="AR1002" s="1"/>
      <c r="AS1002" s="1"/>
      <c r="AT1002" s="1"/>
      <c r="CA1002" s="1"/>
      <c r="CB1002" s="1"/>
      <c r="CC1002" s="1"/>
      <c r="CD1002" s="1"/>
    </row>
    <row r="1003" spans="43:82">
      <c r="AQ1003" s="1"/>
      <c r="AR1003" s="1"/>
      <c r="AS1003" s="1"/>
      <c r="AT1003" s="1"/>
      <c r="CA1003" s="1"/>
      <c r="CB1003" s="1"/>
      <c r="CC1003" s="1"/>
      <c r="CD1003" s="1"/>
    </row>
    <row r="1004" spans="43:82">
      <c r="AQ1004" s="1"/>
      <c r="AR1004" s="1"/>
      <c r="AS1004" s="1"/>
      <c r="AT1004" s="1"/>
      <c r="CA1004" s="1"/>
      <c r="CB1004" s="1"/>
      <c r="CC1004" s="1"/>
      <c r="CD1004" s="1"/>
    </row>
    <row r="1005" spans="43:82">
      <c r="AQ1005" s="1"/>
      <c r="AR1005" s="1"/>
      <c r="AS1005" s="1"/>
      <c r="AT1005" s="1"/>
      <c r="CA1005" s="1"/>
      <c r="CB1005" s="1"/>
      <c r="CC1005" s="1"/>
      <c r="CD1005" s="1"/>
    </row>
    <row r="1006" spans="43:82">
      <c r="AQ1006" s="1"/>
      <c r="AR1006" s="1"/>
      <c r="AS1006" s="1"/>
      <c r="AT1006" s="1"/>
      <c r="CA1006" s="1"/>
      <c r="CB1006" s="1"/>
      <c r="CC1006" s="1"/>
      <c r="CD1006" s="1"/>
    </row>
    <row r="1007" spans="43:82">
      <c r="AQ1007" s="1"/>
      <c r="AR1007" s="1"/>
      <c r="AS1007" s="1"/>
      <c r="AT1007" s="1"/>
      <c r="CA1007" s="1"/>
      <c r="CB1007" s="1"/>
      <c r="CC1007" s="1"/>
      <c r="CD1007" s="1"/>
    </row>
    <row r="1008" spans="43:82">
      <c r="AQ1008" s="1"/>
      <c r="AR1008" s="1"/>
      <c r="AS1008" s="1"/>
      <c r="AT1008" s="1"/>
      <c r="CA1008" s="1"/>
      <c r="CB1008" s="1"/>
      <c r="CC1008" s="1"/>
      <c r="CD1008" s="1"/>
    </row>
    <row r="1009" spans="43:82">
      <c r="AQ1009" s="1"/>
      <c r="AR1009" s="1"/>
      <c r="AS1009" s="1"/>
      <c r="AT1009" s="1"/>
      <c r="CA1009" s="1"/>
      <c r="CB1009" s="1"/>
      <c r="CC1009" s="1"/>
      <c r="CD1009" s="1"/>
    </row>
    <row r="1010" spans="43:82">
      <c r="AQ1010" s="1"/>
      <c r="AR1010" s="1"/>
      <c r="AS1010" s="1"/>
      <c r="AT1010" s="1"/>
      <c r="CA1010" s="1"/>
      <c r="CB1010" s="1"/>
      <c r="CC1010" s="1"/>
      <c r="CD1010" s="1"/>
    </row>
    <row r="1011" spans="43:82">
      <c r="AQ1011" s="1"/>
      <c r="AR1011" s="1"/>
      <c r="AS1011" s="1"/>
      <c r="AT1011" s="1"/>
      <c r="CA1011" s="1"/>
      <c r="CB1011" s="1"/>
      <c r="CC1011" s="1"/>
      <c r="CD1011" s="1"/>
    </row>
    <row r="1012" spans="43:82">
      <c r="AQ1012" s="1"/>
      <c r="AR1012" s="1"/>
      <c r="AS1012" s="1"/>
      <c r="AT1012" s="1"/>
      <c r="CA1012" s="1"/>
      <c r="CB1012" s="1"/>
      <c r="CC1012" s="1"/>
      <c r="CD1012" s="1"/>
    </row>
    <row r="1013" spans="43:82">
      <c r="AQ1013" s="1"/>
      <c r="AR1013" s="1"/>
      <c r="AS1013" s="1"/>
      <c r="AT1013" s="1"/>
      <c r="CA1013" s="1"/>
      <c r="CB1013" s="1"/>
      <c r="CC1013" s="1"/>
      <c r="CD1013" s="1"/>
    </row>
    <row r="1014" spans="43:82">
      <c r="AQ1014" s="1"/>
      <c r="AR1014" s="1"/>
      <c r="AS1014" s="1"/>
      <c r="AT1014" s="1"/>
      <c r="CA1014" s="1"/>
      <c r="CB1014" s="1"/>
      <c r="CC1014" s="1"/>
      <c r="CD1014" s="1"/>
    </row>
    <row r="1015" spans="43:82">
      <c r="AQ1015" s="1"/>
      <c r="AR1015" s="1"/>
      <c r="AS1015" s="1"/>
      <c r="AT1015" s="1"/>
      <c r="CA1015" s="1"/>
      <c r="CB1015" s="1"/>
      <c r="CC1015" s="1"/>
      <c r="CD1015" s="1"/>
    </row>
    <row r="1016" spans="43:82">
      <c r="AQ1016" s="1"/>
      <c r="AR1016" s="1"/>
      <c r="AS1016" s="1"/>
      <c r="AT1016" s="1"/>
      <c r="CA1016" s="1"/>
      <c r="CB1016" s="1"/>
      <c r="CC1016" s="1"/>
      <c r="CD1016" s="1"/>
    </row>
    <row r="1017" spans="43:82">
      <c r="AQ1017" s="1"/>
      <c r="AR1017" s="1"/>
      <c r="AS1017" s="1"/>
      <c r="AT1017" s="1"/>
      <c r="CA1017" s="1"/>
      <c r="CB1017" s="1"/>
      <c r="CC1017" s="1"/>
      <c r="CD1017" s="1"/>
    </row>
    <row r="1018" spans="43:82">
      <c r="AQ1018" s="1"/>
      <c r="AR1018" s="1"/>
      <c r="AS1018" s="1"/>
      <c r="AT1018" s="1"/>
      <c r="CA1018" s="1"/>
      <c r="CB1018" s="1"/>
      <c r="CC1018" s="1"/>
      <c r="CD1018" s="1"/>
    </row>
    <row r="1019" spans="43:82">
      <c r="AQ1019" s="1"/>
      <c r="AR1019" s="1"/>
      <c r="AS1019" s="1"/>
      <c r="AT1019" s="1"/>
      <c r="CA1019" s="1"/>
      <c r="CB1019" s="1"/>
      <c r="CC1019" s="1"/>
      <c r="CD1019" s="1"/>
    </row>
    <row r="1020" spans="43:82">
      <c r="AQ1020" s="1"/>
      <c r="AR1020" s="1"/>
      <c r="AS1020" s="1"/>
      <c r="AT1020" s="1"/>
      <c r="CA1020" s="1"/>
      <c r="CB1020" s="1"/>
      <c r="CC1020" s="1"/>
      <c r="CD1020" s="1"/>
    </row>
    <row r="1021" spans="43:82">
      <c r="AQ1021" s="1"/>
      <c r="AR1021" s="1"/>
      <c r="AS1021" s="1"/>
      <c r="AT1021" s="1"/>
      <c r="CA1021" s="1"/>
      <c r="CB1021" s="1"/>
      <c r="CC1021" s="1"/>
      <c r="CD1021" s="1"/>
    </row>
    <row r="1022" spans="43:82">
      <c r="AQ1022" s="1"/>
      <c r="AR1022" s="1"/>
      <c r="AS1022" s="1"/>
      <c r="AT1022" s="1"/>
      <c r="CA1022" s="1"/>
      <c r="CB1022" s="1"/>
      <c r="CC1022" s="1"/>
      <c r="CD1022" s="1"/>
    </row>
    <row r="1023" spans="43:82">
      <c r="AQ1023" s="1"/>
      <c r="AR1023" s="1"/>
      <c r="AS1023" s="1"/>
      <c r="AT1023" s="1"/>
      <c r="CA1023" s="1"/>
      <c r="CB1023" s="1"/>
      <c r="CC1023" s="1"/>
      <c r="CD1023" s="1"/>
    </row>
    <row r="1024" spans="43:82">
      <c r="AQ1024" s="1"/>
      <c r="AR1024" s="1"/>
      <c r="AS1024" s="1"/>
      <c r="AT1024" s="1"/>
      <c r="CA1024" s="1"/>
      <c r="CB1024" s="1"/>
      <c r="CC1024" s="1"/>
      <c r="CD1024" s="1"/>
    </row>
    <row r="1025" spans="43:82">
      <c r="AQ1025" s="1"/>
      <c r="AR1025" s="1"/>
      <c r="AS1025" s="1"/>
      <c r="AT1025" s="1"/>
      <c r="CA1025" s="1"/>
      <c r="CB1025" s="1"/>
      <c r="CC1025" s="1"/>
      <c r="CD1025" s="1"/>
    </row>
    <row r="1026" spans="43:82">
      <c r="AQ1026" s="1"/>
      <c r="AR1026" s="1"/>
      <c r="AS1026" s="1"/>
      <c r="AT1026" s="1"/>
      <c r="CA1026" s="1"/>
      <c r="CB1026" s="1"/>
      <c r="CC1026" s="1"/>
      <c r="CD1026" s="1"/>
    </row>
    <row r="1027" spans="43:82">
      <c r="AQ1027" s="1"/>
      <c r="AR1027" s="1"/>
      <c r="AS1027" s="1"/>
      <c r="AT1027" s="1"/>
      <c r="CA1027" s="1"/>
      <c r="CB1027" s="1"/>
      <c r="CC1027" s="1"/>
      <c r="CD1027" s="1"/>
    </row>
    <row r="1028" spans="43:82">
      <c r="AQ1028" s="1"/>
      <c r="AR1028" s="1"/>
      <c r="AS1028" s="1"/>
      <c r="AT1028" s="1"/>
      <c r="CA1028" s="1"/>
      <c r="CB1028" s="1"/>
      <c r="CC1028" s="1"/>
      <c r="CD1028" s="1"/>
    </row>
    <row r="1029" spans="43:82">
      <c r="AQ1029" s="1"/>
      <c r="AR1029" s="1"/>
      <c r="AS1029" s="1"/>
      <c r="AT1029" s="1"/>
      <c r="CA1029" s="1"/>
      <c r="CB1029" s="1"/>
      <c r="CC1029" s="1"/>
      <c r="CD1029" s="1"/>
    </row>
    <row r="1030" spans="43:82">
      <c r="AQ1030" s="1"/>
      <c r="AR1030" s="1"/>
      <c r="AS1030" s="1"/>
      <c r="AT1030" s="1"/>
      <c r="CA1030" s="1"/>
      <c r="CB1030" s="1"/>
      <c r="CC1030" s="1"/>
      <c r="CD1030" s="1"/>
    </row>
    <row r="1031" spans="43:82">
      <c r="AQ1031" s="1"/>
      <c r="AR1031" s="1"/>
      <c r="AS1031" s="1"/>
      <c r="AT1031" s="1"/>
      <c r="CA1031" s="1"/>
      <c r="CB1031" s="1"/>
      <c r="CC1031" s="1"/>
      <c r="CD1031" s="1"/>
    </row>
    <row r="1032" spans="43:82">
      <c r="AQ1032" s="1"/>
      <c r="AR1032" s="1"/>
      <c r="AS1032" s="1"/>
      <c r="AT1032" s="1"/>
      <c r="CA1032" s="1"/>
      <c r="CB1032" s="1"/>
      <c r="CC1032" s="1"/>
      <c r="CD1032" s="1"/>
    </row>
    <row r="1033" spans="43:82">
      <c r="AQ1033" s="1"/>
      <c r="AR1033" s="1"/>
      <c r="AS1033" s="1"/>
      <c r="AT1033" s="1"/>
      <c r="CA1033" s="1"/>
      <c r="CB1033" s="1"/>
      <c r="CC1033" s="1"/>
      <c r="CD1033" s="1"/>
    </row>
    <row r="1034" spans="43:82">
      <c r="AQ1034" s="1"/>
      <c r="AR1034" s="1"/>
      <c r="AS1034" s="1"/>
      <c r="AT1034" s="1"/>
      <c r="CA1034" s="1"/>
      <c r="CB1034" s="1"/>
      <c r="CC1034" s="1"/>
      <c r="CD1034" s="1"/>
    </row>
    <row r="1035" spans="43:82">
      <c r="AQ1035" s="1"/>
      <c r="AR1035" s="1"/>
      <c r="AS1035" s="1"/>
      <c r="AT1035" s="1"/>
      <c r="CA1035" s="1"/>
      <c r="CB1035" s="1"/>
      <c r="CC1035" s="1"/>
      <c r="CD1035" s="1"/>
    </row>
    <row r="1036" spans="43:82">
      <c r="AQ1036" s="1"/>
      <c r="AR1036" s="1"/>
      <c r="AS1036" s="1"/>
      <c r="AT1036" s="1"/>
      <c r="CA1036" s="1"/>
      <c r="CB1036" s="1"/>
      <c r="CC1036" s="1"/>
      <c r="CD1036" s="1"/>
    </row>
    <row r="1037" spans="43:82">
      <c r="AQ1037" s="1"/>
      <c r="AR1037" s="1"/>
      <c r="AS1037" s="1"/>
      <c r="AT1037" s="1"/>
      <c r="CA1037" s="1"/>
      <c r="CB1037" s="1"/>
      <c r="CC1037" s="1"/>
      <c r="CD1037" s="1"/>
    </row>
    <row r="1038" spans="43:82">
      <c r="AQ1038" s="1"/>
      <c r="AR1038" s="1"/>
      <c r="AS1038" s="1"/>
      <c r="AT1038" s="1"/>
      <c r="CA1038" s="1"/>
      <c r="CB1038" s="1"/>
      <c r="CC1038" s="1"/>
      <c r="CD1038" s="1"/>
    </row>
    <row r="1039" spans="43:82">
      <c r="AQ1039" s="1"/>
      <c r="AR1039" s="1"/>
      <c r="AS1039" s="1"/>
      <c r="AT1039" s="1"/>
      <c r="CA1039" s="1"/>
      <c r="CB1039" s="1"/>
      <c r="CC1039" s="1"/>
      <c r="CD1039" s="1"/>
    </row>
    <row r="1040" spans="43:82">
      <c r="AQ1040" s="1"/>
      <c r="AR1040" s="1"/>
      <c r="AS1040" s="1"/>
      <c r="AT1040" s="1"/>
      <c r="CA1040" s="1"/>
      <c r="CB1040" s="1"/>
      <c r="CC1040" s="1"/>
      <c r="CD1040" s="1"/>
    </row>
    <row r="1041" spans="43:82">
      <c r="AQ1041" s="1"/>
      <c r="AR1041" s="1"/>
      <c r="AS1041" s="1"/>
      <c r="AT1041" s="1"/>
      <c r="CA1041" s="1"/>
      <c r="CB1041" s="1"/>
      <c r="CC1041" s="1"/>
      <c r="CD1041" s="1"/>
    </row>
    <row r="1042" spans="43:82">
      <c r="AQ1042" s="1"/>
      <c r="AR1042" s="1"/>
      <c r="AS1042" s="1"/>
      <c r="AT1042" s="1"/>
      <c r="CA1042" s="1"/>
      <c r="CB1042" s="1"/>
      <c r="CC1042" s="1"/>
      <c r="CD1042" s="1"/>
    </row>
    <row r="1043" spans="43:82">
      <c r="AQ1043" s="1"/>
      <c r="AR1043" s="1"/>
      <c r="AS1043" s="1"/>
      <c r="AT1043" s="1"/>
      <c r="CA1043" s="1"/>
      <c r="CB1043" s="1"/>
      <c r="CC1043" s="1"/>
      <c r="CD1043" s="1"/>
    </row>
    <row r="1044" spans="43:82">
      <c r="AQ1044" s="1"/>
      <c r="AR1044" s="1"/>
      <c r="AS1044" s="1"/>
      <c r="AT1044" s="1"/>
      <c r="CA1044" s="1"/>
      <c r="CB1044" s="1"/>
      <c r="CC1044" s="1"/>
      <c r="CD1044" s="1"/>
    </row>
    <row r="1045" spans="43:82">
      <c r="AQ1045" s="1"/>
      <c r="AR1045" s="1"/>
      <c r="AS1045" s="1"/>
      <c r="AT1045" s="1"/>
      <c r="CA1045" s="1"/>
      <c r="CB1045" s="1"/>
      <c r="CC1045" s="1"/>
      <c r="CD1045" s="1"/>
    </row>
    <row r="1046" spans="43:82">
      <c r="AQ1046" s="1"/>
      <c r="AR1046" s="1"/>
      <c r="AS1046" s="1"/>
      <c r="AT1046" s="1"/>
      <c r="CA1046" s="1"/>
      <c r="CB1046" s="1"/>
      <c r="CC1046" s="1"/>
      <c r="CD1046" s="1"/>
    </row>
    <row r="1047" spans="43:82">
      <c r="AQ1047" s="1"/>
      <c r="AR1047" s="1"/>
      <c r="AS1047" s="1"/>
      <c r="AT1047" s="1"/>
      <c r="CA1047" s="1"/>
      <c r="CB1047" s="1"/>
      <c r="CC1047" s="1"/>
      <c r="CD1047" s="1"/>
    </row>
    <row r="1048" spans="43:82">
      <c r="AQ1048" s="1"/>
      <c r="AR1048" s="1"/>
      <c r="AS1048" s="1"/>
      <c r="AT1048" s="1"/>
      <c r="CA1048" s="1"/>
      <c r="CB1048" s="1"/>
      <c r="CC1048" s="1"/>
      <c r="CD1048" s="1"/>
    </row>
    <row r="1049" spans="43:82">
      <c r="AQ1049" s="1"/>
      <c r="AR1049" s="1"/>
      <c r="AS1049" s="1"/>
      <c r="AT1049" s="1"/>
      <c r="CA1049" s="1"/>
      <c r="CB1049" s="1"/>
      <c r="CC1049" s="1"/>
      <c r="CD1049" s="1"/>
    </row>
    <row r="1050" spans="43:82">
      <c r="AQ1050" s="1"/>
      <c r="AR1050" s="1"/>
      <c r="AS1050" s="1"/>
      <c r="AT1050" s="1"/>
      <c r="CA1050" s="1"/>
      <c r="CB1050" s="1"/>
      <c r="CC1050" s="1"/>
      <c r="CD1050" s="1"/>
    </row>
    <row r="1051" spans="43:82">
      <c r="AQ1051" s="1"/>
      <c r="AR1051" s="1"/>
      <c r="AS1051" s="1"/>
      <c r="AT1051" s="1"/>
      <c r="CA1051" s="1"/>
      <c r="CB1051" s="1"/>
      <c r="CC1051" s="1"/>
      <c r="CD1051" s="1"/>
    </row>
    <row r="1052" spans="43:82">
      <c r="AQ1052" s="1"/>
      <c r="AR1052" s="1"/>
      <c r="AS1052" s="1"/>
      <c r="AT1052" s="1"/>
      <c r="CA1052" s="1"/>
      <c r="CB1052" s="1"/>
      <c r="CC1052" s="1"/>
      <c r="CD1052" s="1"/>
    </row>
    <row r="1053" spans="43:82">
      <c r="AQ1053" s="1"/>
      <c r="AR1053" s="1"/>
      <c r="AS1053" s="1"/>
      <c r="AT1053" s="1"/>
      <c r="CA1053" s="1"/>
      <c r="CB1053" s="1"/>
      <c r="CC1053" s="1"/>
      <c r="CD1053" s="1"/>
    </row>
    <row r="1054" spans="43:82">
      <c r="AQ1054" s="1"/>
      <c r="AR1054" s="1"/>
      <c r="AS1054" s="1"/>
      <c r="AT1054" s="1"/>
      <c r="CA1054" s="1"/>
      <c r="CB1054" s="1"/>
      <c r="CC1054" s="1"/>
      <c r="CD1054" s="1"/>
    </row>
    <row r="1055" spans="43:82">
      <c r="AQ1055" s="1"/>
      <c r="AR1055" s="1"/>
      <c r="AS1055" s="1"/>
      <c r="AT1055" s="1"/>
      <c r="CA1055" s="1"/>
      <c r="CB1055" s="1"/>
      <c r="CC1055" s="1"/>
      <c r="CD1055" s="1"/>
    </row>
    <row r="1056" spans="43:82">
      <c r="AQ1056" s="1"/>
      <c r="AR1056" s="1"/>
      <c r="AS1056" s="1"/>
      <c r="AT1056" s="1"/>
      <c r="CA1056" s="1"/>
      <c r="CB1056" s="1"/>
      <c r="CC1056" s="1"/>
      <c r="CD1056" s="1"/>
    </row>
    <row r="1057" spans="43:82">
      <c r="AQ1057" s="1"/>
      <c r="AR1057" s="1"/>
      <c r="AS1057" s="1"/>
      <c r="AT1057" s="1"/>
      <c r="CA1057" s="1"/>
      <c r="CB1057" s="1"/>
      <c r="CC1057" s="1"/>
      <c r="CD1057" s="1"/>
    </row>
    <row r="1058" spans="43:82">
      <c r="AQ1058" s="1"/>
      <c r="AR1058" s="1"/>
      <c r="AS1058" s="1"/>
      <c r="AT1058" s="1"/>
      <c r="CA1058" s="1"/>
      <c r="CB1058" s="1"/>
      <c r="CC1058" s="1"/>
      <c r="CD1058" s="1"/>
    </row>
    <row r="1059" spans="43:82">
      <c r="AQ1059" s="1"/>
      <c r="AR1059" s="1"/>
      <c r="AS1059" s="1"/>
      <c r="AT1059" s="1"/>
      <c r="CA1059" s="1"/>
      <c r="CB1059" s="1"/>
      <c r="CC1059" s="1"/>
      <c r="CD1059" s="1"/>
    </row>
    <row r="1060" spans="43:82">
      <c r="AQ1060" s="1"/>
      <c r="AR1060" s="1"/>
      <c r="AS1060" s="1"/>
      <c r="AT1060" s="1"/>
      <c r="CA1060" s="1"/>
      <c r="CB1060" s="1"/>
      <c r="CC1060" s="1"/>
      <c r="CD1060" s="1"/>
    </row>
    <row r="1061" spans="43:82">
      <c r="AQ1061" s="1"/>
      <c r="AR1061" s="1"/>
      <c r="AS1061" s="1"/>
      <c r="AT1061" s="1"/>
      <c r="CA1061" s="1"/>
      <c r="CB1061" s="1"/>
      <c r="CC1061" s="1"/>
      <c r="CD1061" s="1"/>
    </row>
    <row r="1062" spans="43:82">
      <c r="AQ1062" s="1"/>
      <c r="AR1062" s="1"/>
      <c r="AS1062" s="1"/>
      <c r="AT1062" s="1"/>
      <c r="CA1062" s="1"/>
      <c r="CB1062" s="1"/>
      <c r="CC1062" s="1"/>
      <c r="CD1062" s="1"/>
    </row>
    <row r="1063" spans="43:82">
      <c r="AQ1063" s="1"/>
      <c r="AR1063" s="1"/>
      <c r="AS1063" s="1"/>
      <c r="AT1063" s="1"/>
      <c r="CA1063" s="1"/>
      <c r="CB1063" s="1"/>
      <c r="CC1063" s="1"/>
      <c r="CD1063" s="1"/>
    </row>
    <row r="1064" spans="43:82">
      <c r="AQ1064" s="1"/>
      <c r="AR1064" s="1"/>
      <c r="AS1064" s="1"/>
      <c r="AT1064" s="1"/>
      <c r="CA1064" s="1"/>
      <c r="CB1064" s="1"/>
      <c r="CC1064" s="1"/>
      <c r="CD1064" s="1"/>
    </row>
    <row r="1065" spans="43:82">
      <c r="AQ1065" s="1"/>
      <c r="AR1065" s="1"/>
      <c r="AS1065" s="1"/>
      <c r="AT1065" s="1"/>
      <c r="CA1065" s="1"/>
      <c r="CB1065" s="1"/>
      <c r="CC1065" s="1"/>
      <c r="CD1065" s="1"/>
    </row>
    <row r="1066" spans="43:82">
      <c r="AQ1066" s="1"/>
      <c r="AR1066" s="1"/>
      <c r="AS1066" s="1"/>
      <c r="AT1066" s="1"/>
      <c r="CA1066" s="1"/>
      <c r="CB1066" s="1"/>
      <c r="CC1066" s="1"/>
      <c r="CD1066" s="1"/>
    </row>
    <row r="1067" spans="43:82">
      <c r="AQ1067" s="1"/>
      <c r="AR1067" s="1"/>
      <c r="AS1067" s="1"/>
      <c r="AT1067" s="1"/>
      <c r="CA1067" s="1"/>
      <c r="CB1067" s="1"/>
      <c r="CC1067" s="1"/>
      <c r="CD1067" s="1"/>
    </row>
    <row r="1068" spans="43:82">
      <c r="AQ1068" s="1"/>
      <c r="AR1068" s="1"/>
      <c r="AS1068" s="1"/>
      <c r="AT1068" s="1"/>
      <c r="CA1068" s="1"/>
      <c r="CB1068" s="1"/>
      <c r="CC1068" s="1"/>
      <c r="CD1068" s="1"/>
    </row>
    <row r="1069" spans="43:82">
      <c r="AQ1069" s="1"/>
      <c r="AR1069" s="1"/>
      <c r="AS1069" s="1"/>
      <c r="AT1069" s="1"/>
      <c r="CA1069" s="1"/>
      <c r="CB1069" s="1"/>
      <c r="CC1069" s="1"/>
      <c r="CD1069" s="1"/>
    </row>
    <row r="1070" spans="43:82">
      <c r="AQ1070" s="1"/>
      <c r="AR1070" s="1"/>
      <c r="AS1070" s="1"/>
      <c r="AT1070" s="1"/>
      <c r="CA1070" s="1"/>
      <c r="CB1070" s="1"/>
      <c r="CC1070" s="1"/>
      <c r="CD1070" s="1"/>
    </row>
    <row r="1071" spans="43:82">
      <c r="AQ1071" s="1"/>
      <c r="AR1071" s="1"/>
      <c r="AS1071" s="1"/>
      <c r="AT1071" s="1"/>
      <c r="CA1071" s="1"/>
      <c r="CB1071" s="1"/>
      <c r="CC1071" s="1"/>
      <c r="CD1071" s="1"/>
    </row>
    <row r="1072" spans="43:82">
      <c r="AQ1072" s="1"/>
      <c r="AR1072" s="1"/>
      <c r="AS1072" s="1"/>
      <c r="AT1072" s="1"/>
      <c r="CA1072" s="1"/>
      <c r="CB1072" s="1"/>
      <c r="CC1072" s="1"/>
      <c r="CD1072" s="1"/>
    </row>
    <row r="1073" spans="43:82">
      <c r="AQ1073" s="1"/>
      <c r="AR1073" s="1"/>
      <c r="AS1073" s="1"/>
      <c r="AT1073" s="1"/>
      <c r="CA1073" s="1"/>
      <c r="CB1073" s="1"/>
      <c r="CC1073" s="1"/>
      <c r="CD1073" s="1"/>
    </row>
    <row r="1074" spans="43:82">
      <c r="AQ1074" s="1"/>
      <c r="AR1074" s="1"/>
      <c r="AS1074" s="1"/>
      <c r="AT1074" s="1"/>
      <c r="CA1074" s="1"/>
      <c r="CB1074" s="1"/>
      <c r="CC1074" s="1"/>
      <c r="CD1074" s="1"/>
    </row>
    <row r="1075" spans="43:82">
      <c r="AQ1075" s="1"/>
      <c r="AR1075" s="1"/>
      <c r="AS1075" s="1"/>
      <c r="AT1075" s="1"/>
      <c r="CA1075" s="1"/>
      <c r="CB1075" s="1"/>
      <c r="CC1075" s="1"/>
      <c r="CD1075" s="1"/>
    </row>
    <row r="1076" spans="43:82">
      <c r="AQ1076" s="1"/>
      <c r="AR1076" s="1"/>
      <c r="AS1076" s="1"/>
      <c r="AT1076" s="1"/>
      <c r="CA1076" s="1"/>
      <c r="CB1076" s="1"/>
      <c r="CC1076" s="1"/>
      <c r="CD1076" s="1"/>
    </row>
    <row r="1077" spans="43:82">
      <c r="AQ1077" s="1"/>
      <c r="AR1077" s="1"/>
      <c r="AS1077" s="1"/>
      <c r="AT1077" s="1"/>
      <c r="CA1077" s="1"/>
      <c r="CB1077" s="1"/>
      <c r="CC1077" s="1"/>
      <c r="CD1077" s="1"/>
    </row>
    <row r="1078" spans="43:82">
      <c r="AQ1078" s="1"/>
      <c r="AR1078" s="1"/>
      <c r="AS1078" s="1"/>
      <c r="AT1078" s="1"/>
      <c r="CA1078" s="1"/>
      <c r="CB1078" s="1"/>
      <c r="CC1078" s="1"/>
      <c r="CD1078" s="1"/>
    </row>
    <row r="1079" spans="43:82">
      <c r="AQ1079" s="1"/>
      <c r="AR1079" s="1"/>
      <c r="AS1079" s="1"/>
      <c r="AT1079" s="1"/>
      <c r="CA1079" s="1"/>
      <c r="CB1079" s="1"/>
      <c r="CC1079" s="1"/>
      <c r="CD1079" s="1"/>
    </row>
    <row r="1080" spans="43:82">
      <c r="AQ1080" s="1"/>
      <c r="AR1080" s="1"/>
      <c r="AS1080" s="1"/>
      <c r="AT1080" s="1"/>
      <c r="CA1080" s="1"/>
      <c r="CB1080" s="1"/>
      <c r="CC1080" s="1"/>
      <c r="CD1080" s="1"/>
    </row>
    <row r="1081" spans="43:82">
      <c r="AQ1081" s="1"/>
      <c r="AR1081" s="1"/>
      <c r="AS1081" s="1"/>
      <c r="AT1081" s="1"/>
      <c r="CA1081" s="1"/>
      <c r="CB1081" s="1"/>
      <c r="CC1081" s="1"/>
      <c r="CD1081" s="1"/>
    </row>
    <row r="1082" spans="43:82">
      <c r="AQ1082" s="1"/>
      <c r="AR1082" s="1"/>
      <c r="AS1082" s="1"/>
      <c r="AT1082" s="1"/>
      <c r="CA1082" s="1"/>
      <c r="CB1082" s="1"/>
      <c r="CC1082" s="1"/>
      <c r="CD1082" s="1"/>
    </row>
    <row r="1083" spans="43:82">
      <c r="AQ1083" s="1"/>
      <c r="AR1083" s="1"/>
      <c r="AS1083" s="1"/>
      <c r="AT1083" s="1"/>
      <c r="CA1083" s="1"/>
      <c r="CB1083" s="1"/>
      <c r="CC1083" s="1"/>
      <c r="CD1083" s="1"/>
    </row>
    <row r="1084" spans="43:82">
      <c r="AQ1084" s="1"/>
      <c r="AR1084" s="1"/>
      <c r="AS1084" s="1"/>
      <c r="AT1084" s="1"/>
      <c r="CA1084" s="1"/>
      <c r="CB1084" s="1"/>
      <c r="CC1084" s="1"/>
      <c r="CD1084" s="1"/>
    </row>
    <row r="1085" spans="43:82">
      <c r="AQ1085" s="1"/>
      <c r="AR1085" s="1"/>
      <c r="AS1085" s="1"/>
      <c r="AT1085" s="1"/>
      <c r="CA1085" s="1"/>
      <c r="CB1085" s="1"/>
      <c r="CC1085" s="1"/>
      <c r="CD1085" s="1"/>
    </row>
    <row r="1086" spans="43:82">
      <c r="AQ1086" s="1"/>
      <c r="AR1086" s="1"/>
      <c r="AS1086" s="1"/>
      <c r="AT1086" s="1"/>
      <c r="CA1086" s="1"/>
      <c r="CB1086" s="1"/>
      <c r="CC1086" s="1"/>
      <c r="CD1086" s="1"/>
    </row>
    <row r="1087" spans="43:82">
      <c r="AQ1087" s="1"/>
      <c r="AR1087" s="1"/>
      <c r="AS1087" s="1"/>
      <c r="AT1087" s="1"/>
      <c r="CA1087" s="1"/>
      <c r="CB1087" s="1"/>
      <c r="CC1087" s="1"/>
      <c r="CD1087" s="1"/>
    </row>
    <row r="1088" spans="43:82">
      <c r="AQ1088" s="1"/>
      <c r="AR1088" s="1"/>
      <c r="AS1088" s="1"/>
      <c r="AT1088" s="1"/>
      <c r="CA1088" s="1"/>
      <c r="CB1088" s="1"/>
      <c r="CC1088" s="1"/>
      <c r="CD1088" s="1"/>
    </row>
    <row r="1089" spans="43:82">
      <c r="AQ1089" s="1"/>
      <c r="AR1089" s="1"/>
      <c r="AS1089" s="1"/>
      <c r="AT1089" s="1"/>
      <c r="CA1089" s="1"/>
      <c r="CB1089" s="1"/>
      <c r="CC1089" s="1"/>
      <c r="CD1089" s="1"/>
    </row>
    <row r="1090" spans="43:82">
      <c r="AQ1090" s="1"/>
      <c r="AR1090" s="1"/>
      <c r="AS1090" s="1"/>
      <c r="AT1090" s="1"/>
      <c r="CA1090" s="1"/>
      <c r="CB1090" s="1"/>
      <c r="CC1090" s="1"/>
      <c r="CD1090" s="1"/>
    </row>
    <row r="1091" spans="43:82">
      <c r="AQ1091" s="1"/>
      <c r="AR1091" s="1"/>
      <c r="AS1091" s="1"/>
      <c r="AT1091" s="1"/>
      <c r="CA1091" s="1"/>
      <c r="CB1091" s="1"/>
      <c r="CC1091" s="1"/>
      <c r="CD1091" s="1"/>
    </row>
    <row r="1092" spans="43:82">
      <c r="AQ1092" s="1"/>
      <c r="AR1092" s="1"/>
      <c r="AS1092" s="1"/>
      <c r="AT1092" s="1"/>
      <c r="CA1092" s="1"/>
      <c r="CB1092" s="1"/>
      <c r="CC1092" s="1"/>
      <c r="CD1092" s="1"/>
    </row>
    <row r="1093" spans="43:82">
      <c r="AQ1093" s="1"/>
      <c r="AR1093" s="1"/>
      <c r="AS1093" s="1"/>
      <c r="AT1093" s="1"/>
      <c r="CA1093" s="1"/>
      <c r="CB1093" s="1"/>
      <c r="CC1093" s="1"/>
      <c r="CD1093" s="1"/>
    </row>
    <row r="1094" spans="43:82">
      <c r="AQ1094" s="1"/>
      <c r="AR1094" s="1"/>
      <c r="AS1094" s="1"/>
      <c r="AT1094" s="1"/>
      <c r="CA1094" s="1"/>
      <c r="CB1094" s="1"/>
      <c r="CC1094" s="1"/>
      <c r="CD1094" s="1"/>
    </row>
    <row r="1095" spans="43:82">
      <c r="AQ1095" s="1"/>
      <c r="AR1095" s="1"/>
      <c r="AS1095" s="1"/>
      <c r="AT1095" s="1"/>
      <c r="CA1095" s="1"/>
      <c r="CB1095" s="1"/>
      <c r="CC1095" s="1"/>
      <c r="CD1095" s="1"/>
    </row>
    <row r="1096" spans="43:82">
      <c r="AQ1096" s="1"/>
      <c r="AR1096" s="1"/>
      <c r="AS1096" s="1"/>
      <c r="AT1096" s="1"/>
      <c r="CA1096" s="1"/>
      <c r="CB1096" s="1"/>
      <c r="CC1096" s="1"/>
      <c r="CD1096" s="1"/>
    </row>
    <row r="1097" spans="43:82">
      <c r="AQ1097" s="1"/>
      <c r="AR1097" s="1"/>
      <c r="AS1097" s="1"/>
      <c r="AT1097" s="1"/>
      <c r="CA1097" s="1"/>
      <c r="CB1097" s="1"/>
      <c r="CC1097" s="1"/>
      <c r="CD1097" s="1"/>
    </row>
    <row r="1098" spans="43:82">
      <c r="AQ1098" s="1"/>
      <c r="AR1098" s="1"/>
      <c r="AS1098" s="1"/>
      <c r="AT1098" s="1"/>
      <c r="CA1098" s="1"/>
      <c r="CB1098" s="1"/>
      <c r="CC1098" s="1"/>
      <c r="CD1098" s="1"/>
    </row>
    <row r="1099" spans="43:82">
      <c r="AQ1099" s="1"/>
      <c r="AR1099" s="1"/>
      <c r="AS1099" s="1"/>
      <c r="AT1099" s="1"/>
      <c r="CA1099" s="1"/>
      <c r="CB1099" s="1"/>
      <c r="CC1099" s="1"/>
      <c r="CD1099" s="1"/>
    </row>
    <row r="1100" spans="43:82">
      <c r="AQ1100" s="1"/>
      <c r="AR1100" s="1"/>
      <c r="AS1100" s="1"/>
      <c r="AT1100" s="1"/>
      <c r="CA1100" s="1"/>
      <c r="CB1100" s="1"/>
      <c r="CC1100" s="1"/>
      <c r="CD1100" s="1"/>
    </row>
    <row r="1101" spans="43:82">
      <c r="AQ1101" s="1"/>
      <c r="AR1101" s="1"/>
      <c r="AS1101" s="1"/>
      <c r="AT1101" s="1"/>
      <c r="CA1101" s="1"/>
      <c r="CB1101" s="1"/>
      <c r="CC1101" s="1"/>
      <c r="CD1101" s="1"/>
    </row>
    <row r="1102" spans="43:82">
      <c r="AQ1102" s="1"/>
      <c r="AR1102" s="1"/>
      <c r="AS1102" s="1"/>
      <c r="AT1102" s="1"/>
      <c r="CA1102" s="1"/>
      <c r="CB1102" s="1"/>
      <c r="CC1102" s="1"/>
      <c r="CD1102" s="1"/>
    </row>
    <row r="1103" spans="43:82">
      <c r="AQ1103" s="1"/>
      <c r="AR1103" s="1"/>
      <c r="AS1103" s="1"/>
      <c r="AT1103" s="1"/>
      <c r="CA1103" s="1"/>
      <c r="CB1103" s="1"/>
      <c r="CC1103" s="1"/>
      <c r="CD1103" s="1"/>
    </row>
    <row r="1104" spans="43:82">
      <c r="AQ1104" s="1"/>
      <c r="AR1104" s="1"/>
      <c r="AS1104" s="1"/>
      <c r="AT1104" s="1"/>
      <c r="CA1104" s="1"/>
      <c r="CB1104" s="1"/>
      <c r="CC1104" s="1"/>
      <c r="CD1104" s="1"/>
    </row>
    <row r="1105" spans="43:82">
      <c r="AQ1105" s="1"/>
      <c r="AR1105" s="1"/>
      <c r="AS1105" s="1"/>
      <c r="AT1105" s="1"/>
      <c r="CA1105" s="1"/>
      <c r="CB1105" s="1"/>
      <c r="CC1105" s="1"/>
      <c r="CD1105" s="1"/>
    </row>
    <row r="1106" spans="43:82">
      <c r="AQ1106" s="1"/>
      <c r="AR1106" s="1"/>
      <c r="AS1106" s="1"/>
      <c r="AT1106" s="1"/>
      <c r="CA1106" s="1"/>
      <c r="CB1106" s="1"/>
      <c r="CC1106" s="1"/>
      <c r="CD1106" s="1"/>
    </row>
    <row r="1107" spans="43:82">
      <c r="AQ1107" s="1"/>
      <c r="AR1107" s="1"/>
      <c r="AS1107" s="1"/>
      <c r="AT1107" s="1"/>
      <c r="CA1107" s="1"/>
      <c r="CB1107" s="1"/>
      <c r="CC1107" s="1"/>
      <c r="CD1107" s="1"/>
    </row>
    <row r="1108" spans="43:82">
      <c r="AQ1108" s="1"/>
      <c r="AR1108" s="1"/>
      <c r="AS1108" s="1"/>
      <c r="AT1108" s="1"/>
      <c r="CA1108" s="1"/>
      <c r="CB1108" s="1"/>
      <c r="CC1108" s="1"/>
      <c r="CD1108" s="1"/>
    </row>
    <row r="1109" spans="43:82">
      <c r="AQ1109" s="1"/>
      <c r="AR1109" s="1"/>
      <c r="AS1109" s="1"/>
      <c r="AT1109" s="1"/>
      <c r="CA1109" s="1"/>
      <c r="CB1109" s="1"/>
      <c r="CC1109" s="1"/>
      <c r="CD1109" s="1"/>
    </row>
    <row r="1110" spans="43:82">
      <c r="AQ1110" s="1"/>
      <c r="AR1110" s="1"/>
      <c r="AS1110" s="1"/>
      <c r="AT1110" s="1"/>
      <c r="CA1110" s="1"/>
      <c r="CB1110" s="1"/>
      <c r="CC1110" s="1"/>
      <c r="CD1110" s="1"/>
    </row>
    <row r="1111" spans="43:82">
      <c r="AQ1111" s="1"/>
      <c r="AR1111" s="1"/>
      <c r="AS1111" s="1"/>
      <c r="AT1111" s="1"/>
      <c r="CA1111" s="1"/>
      <c r="CB1111" s="1"/>
      <c r="CC1111" s="1"/>
      <c r="CD1111" s="1"/>
    </row>
    <row r="1112" spans="43:82">
      <c r="AQ1112" s="1"/>
      <c r="AR1112" s="1"/>
      <c r="AS1112" s="1"/>
      <c r="AT1112" s="1"/>
      <c r="CA1112" s="1"/>
      <c r="CB1112" s="1"/>
      <c r="CC1112" s="1"/>
      <c r="CD1112" s="1"/>
    </row>
    <row r="1113" spans="43:82">
      <c r="AQ1113" s="1"/>
      <c r="AR1113" s="1"/>
      <c r="AS1113" s="1"/>
      <c r="AT1113" s="1"/>
      <c r="CA1113" s="1"/>
      <c r="CB1113" s="1"/>
      <c r="CC1113" s="1"/>
      <c r="CD1113" s="1"/>
    </row>
    <row r="1114" spans="43:82">
      <c r="AQ1114" s="1"/>
      <c r="AR1114" s="1"/>
      <c r="AS1114" s="1"/>
      <c r="AT1114" s="1"/>
      <c r="CA1114" s="1"/>
      <c r="CB1114" s="1"/>
      <c r="CC1114" s="1"/>
      <c r="CD1114" s="1"/>
    </row>
    <row r="1115" spans="43:82">
      <c r="AQ1115" s="1"/>
      <c r="AR1115" s="1"/>
      <c r="AS1115" s="1"/>
      <c r="AT1115" s="1"/>
      <c r="CA1115" s="1"/>
      <c r="CB1115" s="1"/>
      <c r="CC1115" s="1"/>
      <c r="CD1115" s="1"/>
    </row>
    <row r="1116" spans="43:82">
      <c r="AQ1116" s="1"/>
      <c r="AR1116" s="1"/>
      <c r="AS1116" s="1"/>
      <c r="AT1116" s="1"/>
      <c r="CA1116" s="1"/>
      <c r="CB1116" s="1"/>
      <c r="CC1116" s="1"/>
      <c r="CD1116" s="1"/>
    </row>
    <row r="1117" spans="43:82">
      <c r="AQ1117" s="1"/>
      <c r="AR1117" s="1"/>
      <c r="AS1117" s="1"/>
      <c r="AT1117" s="1"/>
      <c r="CA1117" s="1"/>
      <c r="CB1117" s="1"/>
      <c r="CC1117" s="1"/>
      <c r="CD1117" s="1"/>
    </row>
    <row r="1118" spans="43:82">
      <c r="AQ1118" s="1"/>
      <c r="AR1118" s="1"/>
      <c r="AS1118" s="1"/>
      <c r="AT1118" s="1"/>
      <c r="CA1118" s="1"/>
      <c r="CB1118" s="1"/>
      <c r="CC1118" s="1"/>
      <c r="CD1118" s="1"/>
    </row>
    <row r="1119" spans="43:82">
      <c r="AQ1119" s="1"/>
      <c r="AR1119" s="1"/>
      <c r="AS1119" s="1"/>
      <c r="AT1119" s="1"/>
      <c r="CA1119" s="1"/>
      <c r="CB1119" s="1"/>
      <c r="CC1119" s="1"/>
      <c r="CD1119" s="1"/>
    </row>
    <row r="1120" spans="43:82">
      <c r="AQ1120" s="1"/>
      <c r="AR1120" s="1"/>
      <c r="AS1120" s="1"/>
      <c r="AT1120" s="1"/>
      <c r="CA1120" s="1"/>
      <c r="CB1120" s="1"/>
      <c r="CC1120" s="1"/>
      <c r="CD1120" s="1"/>
    </row>
    <row r="1121" spans="43:82">
      <c r="AQ1121" s="1"/>
      <c r="AR1121" s="1"/>
      <c r="AS1121" s="1"/>
      <c r="AT1121" s="1"/>
      <c r="CA1121" s="1"/>
      <c r="CB1121" s="1"/>
      <c r="CC1121" s="1"/>
      <c r="CD1121" s="1"/>
    </row>
    <row r="1122" spans="43:82">
      <c r="AQ1122" s="1"/>
      <c r="AR1122" s="1"/>
      <c r="AS1122" s="1"/>
      <c r="AT1122" s="1"/>
      <c r="CA1122" s="1"/>
      <c r="CB1122" s="1"/>
      <c r="CC1122" s="1"/>
      <c r="CD1122" s="1"/>
    </row>
    <row r="1123" spans="43:82">
      <c r="AQ1123" s="1"/>
      <c r="AR1123" s="1"/>
      <c r="AS1123" s="1"/>
      <c r="AT1123" s="1"/>
      <c r="CA1123" s="1"/>
      <c r="CB1123" s="1"/>
      <c r="CC1123" s="1"/>
      <c r="CD1123" s="1"/>
    </row>
    <row r="1124" spans="43:82">
      <c r="AQ1124" s="1"/>
      <c r="AR1124" s="1"/>
      <c r="AS1124" s="1"/>
      <c r="AT1124" s="1"/>
      <c r="CA1124" s="1"/>
      <c r="CB1124" s="1"/>
      <c r="CC1124" s="1"/>
      <c r="CD1124" s="1"/>
    </row>
    <row r="1125" spans="43:82">
      <c r="AQ1125" s="1"/>
      <c r="AR1125" s="1"/>
      <c r="AS1125" s="1"/>
      <c r="AT1125" s="1"/>
      <c r="CA1125" s="1"/>
      <c r="CB1125" s="1"/>
      <c r="CC1125" s="1"/>
      <c r="CD1125" s="1"/>
    </row>
    <row r="1126" spans="43:82">
      <c r="AQ1126" s="1"/>
      <c r="AR1126" s="1"/>
      <c r="AS1126" s="1"/>
      <c r="AT1126" s="1"/>
      <c r="CA1126" s="1"/>
      <c r="CB1126" s="1"/>
      <c r="CC1126" s="1"/>
      <c r="CD1126" s="1"/>
    </row>
    <row r="1127" spans="43:82">
      <c r="AQ1127" s="1"/>
      <c r="AR1127" s="1"/>
      <c r="AS1127" s="1"/>
      <c r="AT1127" s="1"/>
      <c r="CA1127" s="1"/>
      <c r="CB1127" s="1"/>
      <c r="CC1127" s="1"/>
      <c r="CD1127" s="1"/>
    </row>
    <row r="1128" spans="43:82">
      <c r="AQ1128" s="1"/>
      <c r="AR1128" s="1"/>
      <c r="AS1128" s="1"/>
      <c r="AT1128" s="1"/>
      <c r="CA1128" s="1"/>
      <c r="CB1128" s="1"/>
      <c r="CC1128" s="1"/>
      <c r="CD1128" s="1"/>
    </row>
    <row r="1129" spans="43:82">
      <c r="AQ1129" s="1"/>
      <c r="AR1129" s="1"/>
      <c r="AS1129" s="1"/>
      <c r="AT1129" s="1"/>
      <c r="CA1129" s="1"/>
      <c r="CB1129" s="1"/>
      <c r="CC1129" s="1"/>
      <c r="CD1129" s="1"/>
    </row>
    <row r="1130" spans="43:82">
      <c r="AQ1130" s="1"/>
      <c r="AR1130" s="1"/>
      <c r="AS1130" s="1"/>
      <c r="AT1130" s="1"/>
      <c r="CA1130" s="1"/>
      <c r="CB1130" s="1"/>
      <c r="CC1130" s="1"/>
      <c r="CD1130" s="1"/>
    </row>
    <row r="1131" spans="43:82">
      <c r="AQ1131" s="1"/>
      <c r="AR1131" s="1"/>
      <c r="AS1131" s="1"/>
      <c r="AT1131" s="1"/>
      <c r="CA1131" s="1"/>
      <c r="CB1131" s="1"/>
      <c r="CC1131" s="1"/>
      <c r="CD1131" s="1"/>
    </row>
    <row r="1132" spans="43:82">
      <c r="AQ1132" s="1"/>
      <c r="AR1132" s="1"/>
      <c r="AS1132" s="1"/>
      <c r="AT1132" s="1"/>
      <c r="CA1132" s="1"/>
      <c r="CB1132" s="1"/>
      <c r="CC1132" s="1"/>
      <c r="CD1132" s="1"/>
    </row>
    <row r="1133" spans="43:82">
      <c r="AQ1133" s="1"/>
      <c r="AR1133" s="1"/>
      <c r="AS1133" s="1"/>
      <c r="AT1133" s="1"/>
      <c r="CA1133" s="1"/>
      <c r="CB1133" s="1"/>
      <c r="CC1133" s="1"/>
      <c r="CD1133" s="1"/>
    </row>
    <row r="1134" spans="43:82">
      <c r="AQ1134" s="1"/>
      <c r="AR1134" s="1"/>
      <c r="AS1134" s="1"/>
      <c r="AT1134" s="1"/>
      <c r="CA1134" s="1"/>
      <c r="CB1134" s="1"/>
      <c r="CC1134" s="1"/>
      <c r="CD1134" s="1"/>
    </row>
    <row r="1135" spans="43:82">
      <c r="AQ1135" s="1"/>
      <c r="AR1135" s="1"/>
      <c r="AS1135" s="1"/>
      <c r="AT1135" s="1"/>
      <c r="CA1135" s="1"/>
      <c r="CB1135" s="1"/>
      <c r="CC1135" s="1"/>
      <c r="CD1135" s="1"/>
    </row>
    <row r="1136" spans="43:82">
      <c r="AQ1136" s="1"/>
      <c r="AR1136" s="1"/>
      <c r="AS1136" s="1"/>
      <c r="AT1136" s="1"/>
      <c r="CA1136" s="1"/>
      <c r="CB1136" s="1"/>
      <c r="CC1136" s="1"/>
      <c r="CD1136" s="1"/>
    </row>
    <row r="1137" spans="43:82">
      <c r="AQ1137" s="1"/>
      <c r="AR1137" s="1"/>
      <c r="AS1137" s="1"/>
      <c r="AT1137" s="1"/>
      <c r="CA1137" s="1"/>
      <c r="CB1137" s="1"/>
      <c r="CC1137" s="1"/>
      <c r="CD1137" s="1"/>
    </row>
    <row r="1138" spans="43:82">
      <c r="AQ1138" s="1"/>
      <c r="AR1138" s="1"/>
      <c r="AS1138" s="1"/>
      <c r="AT1138" s="1"/>
      <c r="CA1138" s="1"/>
      <c r="CB1138" s="1"/>
      <c r="CC1138" s="1"/>
      <c r="CD1138" s="1"/>
    </row>
    <row r="1139" spans="43:82">
      <c r="AQ1139" s="1"/>
      <c r="AR1139" s="1"/>
      <c r="AS1139" s="1"/>
      <c r="AT1139" s="1"/>
      <c r="CA1139" s="1"/>
      <c r="CB1139" s="1"/>
      <c r="CC1139" s="1"/>
      <c r="CD1139" s="1"/>
    </row>
    <row r="1140" spans="43:82">
      <c r="AQ1140" s="1"/>
      <c r="AR1140" s="1"/>
      <c r="AS1140" s="1"/>
      <c r="AT1140" s="1"/>
      <c r="CA1140" s="1"/>
      <c r="CB1140" s="1"/>
      <c r="CC1140" s="1"/>
      <c r="CD1140" s="1"/>
    </row>
    <row r="1141" spans="43:82">
      <c r="AQ1141" s="1"/>
      <c r="AR1141" s="1"/>
      <c r="AS1141" s="1"/>
      <c r="AT1141" s="1"/>
      <c r="CA1141" s="1"/>
      <c r="CB1141" s="1"/>
      <c r="CC1141" s="1"/>
      <c r="CD1141" s="1"/>
    </row>
    <row r="1142" spans="43:82">
      <c r="AQ1142" s="1"/>
      <c r="AR1142" s="1"/>
      <c r="AS1142" s="1"/>
      <c r="AT1142" s="1"/>
      <c r="CA1142" s="1"/>
      <c r="CB1142" s="1"/>
      <c r="CC1142" s="1"/>
      <c r="CD1142" s="1"/>
    </row>
    <row r="1143" spans="43:82">
      <c r="AQ1143" s="1"/>
      <c r="AR1143" s="1"/>
      <c r="AS1143" s="1"/>
      <c r="AT1143" s="1"/>
      <c r="CA1143" s="1"/>
      <c r="CB1143" s="1"/>
      <c r="CC1143" s="1"/>
      <c r="CD1143" s="1"/>
    </row>
    <row r="1144" spans="43:82">
      <c r="AQ1144" s="1"/>
      <c r="AR1144" s="1"/>
      <c r="AS1144" s="1"/>
      <c r="AT1144" s="1"/>
      <c r="CA1144" s="1"/>
      <c r="CB1144" s="1"/>
      <c r="CC1144" s="1"/>
      <c r="CD1144" s="1"/>
    </row>
    <row r="1145" spans="43:82">
      <c r="AQ1145" s="1"/>
      <c r="AR1145" s="1"/>
      <c r="AS1145" s="1"/>
      <c r="AT1145" s="1"/>
      <c r="CA1145" s="1"/>
      <c r="CB1145" s="1"/>
      <c r="CC1145" s="1"/>
      <c r="CD1145" s="1"/>
    </row>
    <row r="1146" spans="43:82">
      <c r="AQ1146" s="1"/>
      <c r="AR1146" s="1"/>
      <c r="AS1146" s="1"/>
      <c r="AT1146" s="1"/>
      <c r="CA1146" s="1"/>
      <c r="CB1146" s="1"/>
      <c r="CC1146" s="1"/>
      <c r="CD1146" s="1"/>
    </row>
    <row r="1147" spans="43:82">
      <c r="AQ1147" s="1"/>
      <c r="AR1147" s="1"/>
      <c r="AS1147" s="1"/>
      <c r="AT1147" s="1"/>
      <c r="CA1147" s="1"/>
      <c r="CB1147" s="1"/>
      <c r="CC1147" s="1"/>
      <c r="CD1147" s="1"/>
    </row>
    <row r="1148" spans="43:82">
      <c r="AQ1148" s="1"/>
      <c r="AR1148" s="1"/>
      <c r="AS1148" s="1"/>
      <c r="AT1148" s="1"/>
      <c r="CA1148" s="1"/>
      <c r="CB1148" s="1"/>
      <c r="CC1148" s="1"/>
      <c r="CD1148" s="1"/>
    </row>
    <row r="1149" spans="43:82">
      <c r="AQ1149" s="1"/>
      <c r="AR1149" s="1"/>
      <c r="AS1149" s="1"/>
      <c r="AT1149" s="1"/>
      <c r="CA1149" s="1"/>
      <c r="CB1149" s="1"/>
      <c r="CC1149" s="1"/>
      <c r="CD1149" s="1"/>
    </row>
    <row r="1150" spans="43:82">
      <c r="AQ1150" s="1"/>
      <c r="AR1150" s="1"/>
      <c r="AS1150" s="1"/>
      <c r="AT1150" s="1"/>
      <c r="CA1150" s="1"/>
      <c r="CB1150" s="1"/>
      <c r="CC1150" s="1"/>
      <c r="CD1150" s="1"/>
    </row>
    <row r="1151" spans="43:82">
      <c r="AQ1151" s="1"/>
      <c r="AR1151" s="1"/>
      <c r="AS1151" s="1"/>
      <c r="AT1151" s="1"/>
      <c r="CA1151" s="1"/>
      <c r="CB1151" s="1"/>
      <c r="CC1151" s="1"/>
      <c r="CD1151" s="1"/>
    </row>
    <row r="1152" spans="43:82">
      <c r="AQ1152" s="1"/>
      <c r="AR1152" s="1"/>
      <c r="AS1152" s="1"/>
      <c r="AT1152" s="1"/>
      <c r="CA1152" s="1"/>
      <c r="CB1152" s="1"/>
      <c r="CC1152" s="1"/>
      <c r="CD1152" s="1"/>
    </row>
    <row r="1153" spans="43:82">
      <c r="AQ1153" s="1"/>
      <c r="AR1153" s="1"/>
      <c r="AS1153" s="1"/>
      <c r="AT1153" s="1"/>
      <c r="CA1153" s="1"/>
      <c r="CB1153" s="1"/>
      <c r="CC1153" s="1"/>
      <c r="CD1153" s="1"/>
    </row>
    <row r="1154" spans="43:82">
      <c r="AQ1154" s="1"/>
      <c r="AR1154" s="1"/>
      <c r="AS1154" s="1"/>
      <c r="AT1154" s="1"/>
      <c r="CA1154" s="1"/>
      <c r="CB1154" s="1"/>
      <c r="CC1154" s="1"/>
      <c r="CD1154" s="1"/>
    </row>
    <row r="1155" spans="43:82">
      <c r="AQ1155" s="1"/>
      <c r="AR1155" s="1"/>
      <c r="AS1155" s="1"/>
      <c r="AT1155" s="1"/>
      <c r="CA1155" s="1"/>
      <c r="CB1155" s="1"/>
      <c r="CC1155" s="1"/>
      <c r="CD1155" s="1"/>
    </row>
    <row r="1156" spans="43:82">
      <c r="AQ1156" s="1"/>
      <c r="AR1156" s="1"/>
      <c r="AS1156" s="1"/>
      <c r="AT1156" s="1"/>
      <c r="CA1156" s="1"/>
      <c r="CB1156" s="1"/>
      <c r="CC1156" s="1"/>
      <c r="CD1156" s="1"/>
    </row>
    <row r="1157" spans="43:82">
      <c r="AQ1157" s="1"/>
      <c r="AR1157" s="1"/>
      <c r="AS1157" s="1"/>
      <c r="AT1157" s="1"/>
      <c r="CA1157" s="1"/>
      <c r="CB1157" s="1"/>
      <c r="CC1157" s="1"/>
      <c r="CD1157" s="1"/>
    </row>
    <row r="1158" spans="43:82">
      <c r="AQ1158" s="1"/>
      <c r="AR1158" s="1"/>
      <c r="AS1158" s="1"/>
      <c r="AT1158" s="1"/>
      <c r="CA1158" s="1"/>
      <c r="CB1158" s="1"/>
      <c r="CC1158" s="1"/>
      <c r="CD1158" s="1"/>
    </row>
    <row r="1159" spans="43:82">
      <c r="AQ1159" s="1"/>
      <c r="AR1159" s="1"/>
      <c r="AS1159" s="1"/>
      <c r="AT1159" s="1"/>
      <c r="CA1159" s="1"/>
      <c r="CB1159" s="1"/>
      <c r="CC1159" s="1"/>
      <c r="CD1159" s="1"/>
    </row>
    <row r="1160" spans="43:82">
      <c r="AQ1160" s="1"/>
      <c r="AR1160" s="1"/>
      <c r="AS1160" s="1"/>
      <c r="AT1160" s="1"/>
      <c r="CA1160" s="1"/>
      <c r="CB1160" s="1"/>
      <c r="CC1160" s="1"/>
      <c r="CD1160" s="1"/>
    </row>
    <row r="1161" spans="43:82">
      <c r="AQ1161" s="1"/>
      <c r="AR1161" s="1"/>
      <c r="AS1161" s="1"/>
      <c r="AT1161" s="1"/>
      <c r="CA1161" s="1"/>
      <c r="CB1161" s="1"/>
      <c r="CC1161" s="1"/>
      <c r="CD1161" s="1"/>
    </row>
    <row r="1162" spans="43:82">
      <c r="AQ1162" s="1"/>
      <c r="AR1162" s="1"/>
      <c r="AS1162" s="1"/>
      <c r="AT1162" s="1"/>
      <c r="CA1162" s="1"/>
      <c r="CB1162" s="1"/>
      <c r="CC1162" s="1"/>
      <c r="CD1162" s="1"/>
    </row>
    <row r="1163" spans="43:82">
      <c r="AQ1163" s="1"/>
      <c r="AR1163" s="1"/>
      <c r="AS1163" s="1"/>
      <c r="AT1163" s="1"/>
      <c r="CA1163" s="1"/>
      <c r="CB1163" s="1"/>
      <c r="CC1163" s="1"/>
      <c r="CD1163" s="1"/>
    </row>
    <row r="1164" spans="43:82">
      <c r="AQ1164" s="1"/>
      <c r="AR1164" s="1"/>
      <c r="AS1164" s="1"/>
      <c r="AT1164" s="1"/>
      <c r="CA1164" s="1"/>
      <c r="CB1164" s="1"/>
      <c r="CC1164" s="1"/>
      <c r="CD1164" s="1"/>
    </row>
    <row r="1165" spans="43:82">
      <c r="AQ1165" s="1"/>
      <c r="AR1165" s="1"/>
      <c r="AS1165" s="1"/>
      <c r="AT1165" s="1"/>
      <c r="CA1165" s="1"/>
      <c r="CB1165" s="1"/>
      <c r="CC1165" s="1"/>
      <c r="CD1165" s="1"/>
    </row>
    <row r="1166" spans="43:82">
      <c r="AQ1166" s="1"/>
      <c r="AR1166" s="1"/>
      <c r="AS1166" s="1"/>
      <c r="AT1166" s="1"/>
      <c r="CA1166" s="1"/>
      <c r="CB1166" s="1"/>
      <c r="CC1166" s="1"/>
      <c r="CD1166" s="1"/>
    </row>
    <row r="1167" spans="43:82">
      <c r="AQ1167" s="1"/>
      <c r="AR1167" s="1"/>
      <c r="AS1167" s="1"/>
      <c r="AT1167" s="1"/>
      <c r="CA1167" s="1"/>
      <c r="CB1167" s="1"/>
      <c r="CC1167" s="1"/>
      <c r="CD1167" s="1"/>
    </row>
    <row r="1168" spans="43:82">
      <c r="AQ1168" s="1"/>
      <c r="AR1168" s="1"/>
      <c r="AS1168" s="1"/>
      <c r="AT1168" s="1"/>
      <c r="CA1168" s="1"/>
      <c r="CB1168" s="1"/>
      <c r="CC1168" s="1"/>
      <c r="CD1168" s="1"/>
    </row>
    <row r="1169" spans="43:82">
      <c r="AQ1169" s="1"/>
      <c r="AR1169" s="1"/>
      <c r="AS1169" s="1"/>
      <c r="AT1169" s="1"/>
      <c r="CA1169" s="1"/>
      <c r="CB1169" s="1"/>
      <c r="CC1169" s="1"/>
      <c r="CD1169" s="1"/>
    </row>
    <row r="1170" spans="43:82">
      <c r="AQ1170" s="1"/>
      <c r="AR1170" s="1"/>
      <c r="AS1170" s="1"/>
      <c r="AT1170" s="1"/>
      <c r="CA1170" s="1"/>
      <c r="CB1170" s="1"/>
      <c r="CC1170" s="1"/>
      <c r="CD1170" s="1"/>
    </row>
    <row r="1171" spans="43:82">
      <c r="AQ1171" s="1"/>
      <c r="AR1171" s="1"/>
      <c r="AS1171" s="1"/>
      <c r="AT1171" s="1"/>
      <c r="CA1171" s="1"/>
      <c r="CB1171" s="1"/>
      <c r="CC1171" s="1"/>
      <c r="CD1171" s="1"/>
    </row>
    <row r="1172" spans="43:82">
      <c r="AQ1172" s="1"/>
      <c r="AR1172" s="1"/>
      <c r="AS1172" s="1"/>
      <c r="AT1172" s="1"/>
      <c r="CA1172" s="1"/>
      <c r="CB1172" s="1"/>
      <c r="CC1172" s="1"/>
      <c r="CD1172" s="1"/>
    </row>
    <row r="1173" spans="43:82">
      <c r="AQ1173" s="1"/>
      <c r="AR1173" s="1"/>
      <c r="AS1173" s="1"/>
      <c r="AT1173" s="1"/>
      <c r="CA1173" s="1"/>
      <c r="CB1173" s="1"/>
      <c r="CC1173" s="1"/>
      <c r="CD1173" s="1"/>
    </row>
    <row r="1174" spans="43:82">
      <c r="AQ1174" s="1"/>
      <c r="AR1174" s="1"/>
      <c r="AS1174" s="1"/>
      <c r="AT1174" s="1"/>
      <c r="CA1174" s="1"/>
      <c r="CB1174" s="1"/>
      <c r="CC1174" s="1"/>
      <c r="CD1174" s="1"/>
    </row>
    <row r="1175" spans="43:82">
      <c r="AQ1175" s="1"/>
      <c r="AR1175" s="1"/>
      <c r="AS1175" s="1"/>
      <c r="AT1175" s="1"/>
      <c r="CA1175" s="1"/>
      <c r="CB1175" s="1"/>
      <c r="CC1175" s="1"/>
      <c r="CD1175" s="1"/>
    </row>
    <row r="1176" spans="43:82">
      <c r="AQ1176" s="1"/>
      <c r="AR1176" s="1"/>
      <c r="AS1176" s="1"/>
      <c r="AT1176" s="1"/>
      <c r="CA1176" s="1"/>
      <c r="CB1176" s="1"/>
      <c r="CC1176" s="1"/>
      <c r="CD1176" s="1"/>
    </row>
    <row r="1177" spans="43:82">
      <c r="AQ1177" s="1"/>
      <c r="AR1177" s="1"/>
      <c r="AS1177" s="1"/>
      <c r="AT1177" s="1"/>
      <c r="CA1177" s="1"/>
      <c r="CB1177" s="1"/>
      <c r="CC1177" s="1"/>
      <c r="CD1177" s="1"/>
    </row>
    <row r="1178" spans="43:82">
      <c r="AQ1178" s="1"/>
      <c r="AR1178" s="1"/>
      <c r="AS1178" s="1"/>
      <c r="AT1178" s="1"/>
      <c r="CA1178" s="1"/>
      <c r="CB1178" s="1"/>
      <c r="CC1178" s="1"/>
      <c r="CD1178" s="1"/>
    </row>
    <row r="1179" spans="43:82">
      <c r="AQ1179" s="1"/>
      <c r="AR1179" s="1"/>
      <c r="AS1179" s="1"/>
      <c r="AT1179" s="1"/>
      <c r="CA1179" s="1"/>
      <c r="CB1179" s="1"/>
      <c r="CC1179" s="1"/>
      <c r="CD1179" s="1"/>
    </row>
    <row r="1180" spans="43:82">
      <c r="AQ1180" s="1"/>
      <c r="AR1180" s="1"/>
      <c r="AS1180" s="1"/>
      <c r="AT1180" s="1"/>
      <c r="CA1180" s="1"/>
      <c r="CB1180" s="1"/>
      <c r="CC1180" s="1"/>
      <c r="CD1180" s="1"/>
    </row>
    <row r="1181" spans="43:82">
      <c r="AQ1181" s="1"/>
      <c r="AR1181" s="1"/>
      <c r="AS1181" s="1"/>
      <c r="AT1181" s="1"/>
      <c r="CA1181" s="1"/>
      <c r="CB1181" s="1"/>
      <c r="CC1181" s="1"/>
      <c r="CD1181" s="1"/>
    </row>
    <row r="1182" spans="43:82">
      <c r="AQ1182" s="1"/>
      <c r="AR1182" s="1"/>
      <c r="AS1182" s="1"/>
      <c r="AT1182" s="1"/>
      <c r="CA1182" s="1"/>
      <c r="CB1182" s="1"/>
      <c r="CC1182" s="1"/>
      <c r="CD1182" s="1"/>
    </row>
    <row r="1183" spans="43:82">
      <c r="AQ1183" s="1"/>
      <c r="AR1183" s="1"/>
      <c r="AS1183" s="1"/>
      <c r="AT1183" s="1"/>
      <c r="CA1183" s="1"/>
      <c r="CB1183" s="1"/>
      <c r="CC1183" s="1"/>
      <c r="CD1183" s="1"/>
    </row>
    <row r="1184" spans="43:82">
      <c r="AQ1184" s="1"/>
      <c r="AR1184" s="1"/>
      <c r="AS1184" s="1"/>
      <c r="AT1184" s="1"/>
      <c r="CA1184" s="1"/>
      <c r="CB1184" s="1"/>
      <c r="CC1184" s="1"/>
      <c r="CD1184" s="1"/>
    </row>
    <row r="1185" spans="43:82">
      <c r="AQ1185" s="1"/>
      <c r="AR1185" s="1"/>
      <c r="AS1185" s="1"/>
      <c r="AT1185" s="1"/>
      <c r="CA1185" s="1"/>
      <c r="CB1185" s="1"/>
      <c r="CC1185" s="1"/>
      <c r="CD1185" s="1"/>
    </row>
    <row r="1186" spans="43:82">
      <c r="AQ1186" s="1"/>
      <c r="AR1186" s="1"/>
      <c r="AS1186" s="1"/>
      <c r="AT1186" s="1"/>
      <c r="CA1186" s="1"/>
      <c r="CB1186" s="1"/>
      <c r="CC1186" s="1"/>
      <c r="CD1186" s="1"/>
    </row>
    <row r="1187" spans="43:82">
      <c r="AQ1187" s="1"/>
      <c r="AR1187" s="1"/>
      <c r="AS1187" s="1"/>
      <c r="AT1187" s="1"/>
      <c r="CA1187" s="1"/>
      <c r="CB1187" s="1"/>
      <c r="CC1187" s="1"/>
      <c r="CD1187" s="1"/>
    </row>
    <row r="1188" spans="43:82">
      <c r="AQ1188" s="1"/>
      <c r="AR1188" s="1"/>
      <c r="AS1188" s="1"/>
      <c r="AT1188" s="1"/>
      <c r="CA1188" s="1"/>
      <c r="CB1188" s="1"/>
      <c r="CC1188" s="1"/>
      <c r="CD1188" s="1"/>
    </row>
    <row r="1189" spans="43:82">
      <c r="AQ1189" s="1"/>
      <c r="AR1189" s="1"/>
      <c r="AS1189" s="1"/>
      <c r="AT1189" s="1"/>
      <c r="CA1189" s="1"/>
      <c r="CB1189" s="1"/>
      <c r="CC1189" s="1"/>
      <c r="CD1189" s="1"/>
    </row>
    <row r="1190" spans="43:82">
      <c r="AQ1190" s="1"/>
      <c r="AR1190" s="1"/>
      <c r="AS1190" s="1"/>
      <c r="AT1190" s="1"/>
      <c r="CA1190" s="1"/>
      <c r="CB1190" s="1"/>
      <c r="CC1190" s="1"/>
      <c r="CD1190" s="1"/>
    </row>
    <row r="1191" spans="43:82">
      <c r="AQ1191" s="1"/>
      <c r="AR1191" s="1"/>
      <c r="AS1191" s="1"/>
      <c r="AT1191" s="1"/>
      <c r="CA1191" s="1"/>
      <c r="CB1191" s="1"/>
      <c r="CC1191" s="1"/>
      <c r="CD1191" s="1"/>
    </row>
    <row r="1192" spans="43:82">
      <c r="AQ1192" s="1"/>
      <c r="AR1192" s="1"/>
      <c r="AS1192" s="1"/>
      <c r="AT1192" s="1"/>
      <c r="CA1192" s="1"/>
      <c r="CB1192" s="1"/>
      <c r="CC1192" s="1"/>
      <c r="CD1192" s="1"/>
    </row>
    <row r="1193" spans="43:82">
      <c r="AQ1193" s="1"/>
      <c r="AR1193" s="1"/>
      <c r="AS1193" s="1"/>
      <c r="AT1193" s="1"/>
      <c r="CA1193" s="1"/>
      <c r="CB1193" s="1"/>
      <c r="CC1193" s="1"/>
      <c r="CD1193" s="1"/>
    </row>
    <row r="1194" spans="43:82">
      <c r="AQ1194" s="1"/>
      <c r="AR1194" s="1"/>
      <c r="AS1194" s="1"/>
      <c r="AT1194" s="1"/>
      <c r="CA1194" s="1"/>
      <c r="CB1194" s="1"/>
      <c r="CC1194" s="1"/>
      <c r="CD1194" s="1"/>
    </row>
    <row r="1195" spans="43:82">
      <c r="AQ1195" s="1"/>
      <c r="AR1195" s="1"/>
      <c r="AS1195" s="1"/>
      <c r="AT1195" s="1"/>
      <c r="CA1195" s="1"/>
      <c r="CB1195" s="1"/>
      <c r="CC1195" s="1"/>
      <c r="CD1195" s="1"/>
    </row>
    <row r="1196" spans="43:82">
      <c r="AQ1196" s="1"/>
      <c r="AR1196" s="1"/>
      <c r="AS1196" s="1"/>
      <c r="AT1196" s="1"/>
      <c r="CA1196" s="1"/>
      <c r="CB1196" s="1"/>
      <c r="CC1196" s="1"/>
      <c r="CD1196" s="1"/>
    </row>
    <row r="1197" spans="43:82">
      <c r="AQ1197" s="1"/>
      <c r="AR1197" s="1"/>
      <c r="AS1197" s="1"/>
      <c r="AT1197" s="1"/>
      <c r="CA1197" s="1"/>
      <c r="CB1197" s="1"/>
      <c r="CC1197" s="1"/>
      <c r="CD1197" s="1"/>
    </row>
    <row r="1198" spans="43:82">
      <c r="AQ1198" s="1"/>
      <c r="AR1198" s="1"/>
      <c r="AS1198" s="1"/>
      <c r="AT1198" s="1"/>
      <c r="CA1198" s="1"/>
      <c r="CB1198" s="1"/>
      <c r="CC1198" s="1"/>
      <c r="CD1198" s="1"/>
    </row>
    <row r="1199" spans="43:82">
      <c r="AQ1199" s="1"/>
      <c r="AR1199" s="1"/>
      <c r="AS1199" s="1"/>
      <c r="AT1199" s="1"/>
      <c r="CA1199" s="1"/>
      <c r="CB1199" s="1"/>
      <c r="CC1199" s="1"/>
      <c r="CD1199" s="1"/>
    </row>
    <row r="1200" spans="43:82">
      <c r="AQ1200" s="1"/>
      <c r="AR1200" s="1"/>
      <c r="AS1200" s="1"/>
      <c r="AT1200" s="1"/>
      <c r="CA1200" s="1"/>
      <c r="CB1200" s="1"/>
      <c r="CC1200" s="1"/>
      <c r="CD1200" s="1"/>
    </row>
    <row r="1201" spans="43:82">
      <c r="AQ1201" s="1"/>
      <c r="AR1201" s="1"/>
      <c r="AS1201" s="1"/>
      <c r="AT1201" s="1"/>
      <c r="CA1201" s="1"/>
      <c r="CB1201" s="1"/>
      <c r="CC1201" s="1"/>
      <c r="CD1201" s="1"/>
    </row>
    <row r="1202" spans="43:82">
      <c r="AQ1202" s="1"/>
      <c r="AR1202" s="1"/>
      <c r="AS1202" s="1"/>
      <c r="AT1202" s="1"/>
      <c r="CA1202" s="1"/>
      <c r="CB1202" s="1"/>
      <c r="CC1202" s="1"/>
      <c r="CD1202" s="1"/>
    </row>
    <row r="1203" spans="43:82">
      <c r="AQ1203" s="1"/>
      <c r="AR1203" s="1"/>
      <c r="AS1203" s="1"/>
      <c r="AT1203" s="1"/>
      <c r="CA1203" s="1"/>
      <c r="CB1203" s="1"/>
      <c r="CC1203" s="1"/>
      <c r="CD1203" s="1"/>
    </row>
    <row r="1204" spans="43:82">
      <c r="AQ1204" s="1"/>
      <c r="AR1204" s="1"/>
      <c r="AS1204" s="1"/>
      <c r="AT1204" s="1"/>
      <c r="CA1204" s="1"/>
      <c r="CB1204" s="1"/>
      <c r="CC1204" s="1"/>
      <c r="CD1204" s="1"/>
    </row>
    <row r="1205" spans="43:82">
      <c r="AQ1205" s="1"/>
      <c r="AR1205" s="1"/>
      <c r="AS1205" s="1"/>
      <c r="AT1205" s="1"/>
      <c r="CA1205" s="1"/>
      <c r="CB1205" s="1"/>
      <c r="CC1205" s="1"/>
      <c r="CD1205" s="1"/>
    </row>
    <row r="1206" spans="43:82">
      <c r="AQ1206" s="1"/>
      <c r="AR1206" s="1"/>
      <c r="AS1206" s="1"/>
      <c r="AT1206" s="1"/>
      <c r="CA1206" s="1"/>
      <c r="CB1206" s="1"/>
      <c r="CC1206" s="1"/>
      <c r="CD1206" s="1"/>
    </row>
    <row r="1207" spans="43:82">
      <c r="AQ1207" s="1"/>
      <c r="AR1207" s="1"/>
      <c r="AS1207" s="1"/>
      <c r="AT1207" s="1"/>
      <c r="CA1207" s="1"/>
      <c r="CB1207" s="1"/>
      <c r="CC1207" s="1"/>
      <c r="CD1207" s="1"/>
    </row>
    <row r="1208" spans="43:82">
      <c r="AQ1208" s="1"/>
      <c r="AR1208" s="1"/>
      <c r="AS1208" s="1"/>
      <c r="AT1208" s="1"/>
      <c r="CA1208" s="1"/>
      <c r="CB1208" s="1"/>
      <c r="CC1208" s="1"/>
      <c r="CD1208" s="1"/>
    </row>
    <row r="1209" spans="43:82">
      <c r="AQ1209" s="1"/>
      <c r="AR1209" s="1"/>
      <c r="AS1209" s="1"/>
      <c r="AT1209" s="1"/>
      <c r="CA1209" s="1"/>
      <c r="CB1209" s="1"/>
      <c r="CC1209" s="1"/>
      <c r="CD1209" s="1"/>
    </row>
    <row r="1210" spans="43:82">
      <c r="AQ1210" s="1"/>
      <c r="AR1210" s="1"/>
      <c r="AS1210" s="1"/>
      <c r="AT1210" s="1"/>
      <c r="CA1210" s="1"/>
      <c r="CB1210" s="1"/>
      <c r="CC1210" s="1"/>
      <c r="CD1210" s="1"/>
    </row>
    <row r="1211" spans="43:82">
      <c r="AQ1211" s="1"/>
      <c r="AR1211" s="1"/>
      <c r="AS1211" s="1"/>
      <c r="AT1211" s="1"/>
      <c r="CA1211" s="1"/>
      <c r="CB1211" s="1"/>
      <c r="CC1211" s="1"/>
      <c r="CD1211" s="1"/>
    </row>
    <row r="1212" spans="43:82">
      <c r="AQ1212" s="1"/>
      <c r="AR1212" s="1"/>
      <c r="AS1212" s="1"/>
      <c r="AT1212" s="1"/>
      <c r="CA1212" s="1"/>
      <c r="CB1212" s="1"/>
      <c r="CC1212" s="1"/>
      <c r="CD1212" s="1"/>
    </row>
    <row r="1213" spans="43:82">
      <c r="AQ1213" s="1"/>
      <c r="AR1213" s="1"/>
      <c r="AS1213" s="1"/>
      <c r="AT1213" s="1"/>
      <c r="CA1213" s="1"/>
      <c r="CB1213" s="1"/>
      <c r="CC1213" s="1"/>
      <c r="CD1213" s="1"/>
    </row>
    <row r="1214" spans="43:82">
      <c r="AQ1214" s="1"/>
      <c r="AR1214" s="1"/>
      <c r="AS1214" s="1"/>
      <c r="AT1214" s="1"/>
      <c r="CA1214" s="1"/>
      <c r="CB1214" s="1"/>
      <c r="CC1214" s="1"/>
      <c r="CD1214" s="1"/>
    </row>
    <row r="1215" spans="43:82">
      <c r="AQ1215" s="1"/>
      <c r="AR1215" s="1"/>
      <c r="AS1215" s="1"/>
      <c r="AT1215" s="1"/>
      <c r="CA1215" s="1"/>
      <c r="CB1215" s="1"/>
      <c r="CC1215" s="1"/>
      <c r="CD1215" s="1"/>
    </row>
    <row r="1216" spans="43:82">
      <c r="AQ1216" s="1"/>
      <c r="AR1216" s="1"/>
      <c r="AS1216" s="1"/>
      <c r="AT1216" s="1"/>
      <c r="CA1216" s="1"/>
      <c r="CB1216" s="1"/>
      <c r="CC1216" s="1"/>
      <c r="CD1216" s="1"/>
    </row>
    <row r="1217" spans="43:82">
      <c r="AQ1217" s="1"/>
      <c r="AR1217" s="1"/>
      <c r="AS1217" s="1"/>
      <c r="AT1217" s="1"/>
      <c r="CA1217" s="1"/>
      <c r="CB1217" s="1"/>
      <c r="CC1217" s="1"/>
      <c r="CD1217" s="1"/>
    </row>
    <row r="1218" spans="43:82">
      <c r="AQ1218" s="1"/>
      <c r="AR1218" s="1"/>
      <c r="AS1218" s="1"/>
      <c r="AT1218" s="1"/>
      <c r="CA1218" s="1"/>
      <c r="CB1218" s="1"/>
      <c r="CC1218" s="1"/>
      <c r="CD1218" s="1"/>
    </row>
    <row r="1219" spans="43:82">
      <c r="AQ1219" s="1"/>
      <c r="AR1219" s="1"/>
      <c r="AS1219" s="1"/>
      <c r="AT1219" s="1"/>
      <c r="CA1219" s="1"/>
      <c r="CB1219" s="1"/>
      <c r="CC1219" s="1"/>
      <c r="CD1219" s="1"/>
    </row>
    <row r="1220" spans="43:82">
      <c r="AQ1220" s="1"/>
      <c r="AR1220" s="1"/>
      <c r="AS1220" s="1"/>
      <c r="AT1220" s="1"/>
      <c r="CA1220" s="1"/>
      <c r="CB1220" s="1"/>
      <c r="CC1220" s="1"/>
      <c r="CD1220" s="1"/>
    </row>
    <row r="1221" spans="43:82">
      <c r="AQ1221" s="1"/>
      <c r="AR1221" s="1"/>
      <c r="AS1221" s="1"/>
      <c r="AT1221" s="1"/>
      <c r="CA1221" s="1"/>
      <c r="CB1221" s="1"/>
      <c r="CC1221" s="1"/>
      <c r="CD1221" s="1"/>
    </row>
    <row r="1222" spans="43:82">
      <c r="AQ1222" s="1"/>
      <c r="AR1222" s="1"/>
      <c r="AS1222" s="1"/>
      <c r="AT1222" s="1"/>
      <c r="CA1222" s="1"/>
      <c r="CB1222" s="1"/>
      <c r="CC1222" s="1"/>
      <c r="CD1222" s="1"/>
    </row>
    <row r="1223" spans="43:82">
      <c r="AQ1223" s="1"/>
      <c r="AR1223" s="1"/>
      <c r="AS1223" s="1"/>
      <c r="AT1223" s="1"/>
      <c r="CA1223" s="1"/>
      <c r="CB1223" s="1"/>
      <c r="CC1223" s="1"/>
      <c r="CD1223" s="1"/>
    </row>
    <row r="1224" spans="43:82">
      <c r="AQ1224" s="1"/>
      <c r="AR1224" s="1"/>
      <c r="AS1224" s="1"/>
      <c r="AT1224" s="1"/>
      <c r="CA1224" s="1"/>
      <c r="CB1224" s="1"/>
      <c r="CC1224" s="1"/>
      <c r="CD1224" s="1"/>
    </row>
    <row r="1225" spans="43:82">
      <c r="AQ1225" s="1"/>
      <c r="AR1225" s="1"/>
      <c r="AS1225" s="1"/>
      <c r="AT1225" s="1"/>
      <c r="CA1225" s="1"/>
      <c r="CB1225" s="1"/>
      <c r="CC1225" s="1"/>
      <c r="CD1225" s="1"/>
    </row>
    <row r="1226" spans="43:82">
      <c r="AQ1226" s="1"/>
      <c r="AR1226" s="1"/>
      <c r="AS1226" s="1"/>
      <c r="AT1226" s="1"/>
      <c r="CA1226" s="1"/>
      <c r="CB1226" s="1"/>
      <c r="CC1226" s="1"/>
      <c r="CD1226" s="1"/>
    </row>
    <row r="1227" spans="43:82">
      <c r="AQ1227" s="1"/>
      <c r="AR1227" s="1"/>
      <c r="AS1227" s="1"/>
      <c r="AT1227" s="1"/>
      <c r="CA1227" s="1"/>
      <c r="CB1227" s="1"/>
      <c r="CC1227" s="1"/>
      <c r="CD1227" s="1"/>
    </row>
    <row r="1228" spans="43:82">
      <c r="AQ1228" s="1"/>
      <c r="AR1228" s="1"/>
      <c r="AS1228" s="1"/>
      <c r="AT1228" s="1"/>
      <c r="CA1228" s="1"/>
      <c r="CB1228" s="1"/>
      <c r="CC1228" s="1"/>
      <c r="CD1228" s="1"/>
    </row>
    <row r="1229" spans="43:82">
      <c r="AQ1229" s="1"/>
      <c r="AR1229" s="1"/>
      <c r="AS1229" s="1"/>
      <c r="AT1229" s="1"/>
      <c r="CA1229" s="1"/>
      <c r="CB1229" s="1"/>
      <c r="CC1229" s="1"/>
      <c r="CD1229" s="1"/>
    </row>
    <row r="1230" spans="43:82">
      <c r="AQ1230" s="1"/>
      <c r="AR1230" s="1"/>
      <c r="AS1230" s="1"/>
      <c r="AT1230" s="1"/>
      <c r="CA1230" s="1"/>
      <c r="CB1230" s="1"/>
      <c r="CC1230" s="1"/>
      <c r="CD1230" s="1"/>
    </row>
    <row r="1231" spans="43:82">
      <c r="AQ1231" s="1"/>
      <c r="AR1231" s="1"/>
      <c r="AS1231" s="1"/>
      <c r="AT1231" s="1"/>
      <c r="CA1231" s="1"/>
      <c r="CB1231" s="1"/>
      <c r="CC1231" s="1"/>
      <c r="CD1231" s="1"/>
    </row>
    <row r="1232" spans="43:82">
      <c r="AQ1232" s="1"/>
      <c r="AR1232" s="1"/>
      <c r="AS1232" s="1"/>
      <c r="AT1232" s="1"/>
      <c r="CA1232" s="1"/>
      <c r="CB1232" s="1"/>
      <c r="CC1232" s="1"/>
      <c r="CD1232" s="1"/>
    </row>
    <row r="1233" spans="43:82">
      <c r="AQ1233" s="1"/>
      <c r="AR1233" s="1"/>
      <c r="AS1233" s="1"/>
      <c r="AT1233" s="1"/>
      <c r="CA1233" s="1"/>
      <c r="CB1233" s="1"/>
      <c r="CC1233" s="1"/>
      <c r="CD1233" s="1"/>
    </row>
    <row r="1234" spans="43:82">
      <c r="AQ1234" s="1"/>
      <c r="AR1234" s="1"/>
      <c r="AS1234" s="1"/>
      <c r="AT1234" s="1"/>
      <c r="CA1234" s="1"/>
      <c r="CB1234" s="1"/>
      <c r="CC1234" s="1"/>
      <c r="CD1234" s="1"/>
    </row>
    <row r="1235" spans="43:82">
      <c r="AQ1235" s="1"/>
      <c r="AR1235" s="1"/>
      <c r="AS1235" s="1"/>
      <c r="AT1235" s="1"/>
      <c r="CA1235" s="1"/>
      <c r="CB1235" s="1"/>
      <c r="CC1235" s="1"/>
      <c r="CD1235" s="1"/>
    </row>
    <row r="1236" spans="43:82">
      <c r="AQ1236" s="1"/>
      <c r="AR1236" s="1"/>
      <c r="AS1236" s="1"/>
      <c r="AT1236" s="1"/>
      <c r="CA1236" s="1"/>
      <c r="CB1236" s="1"/>
      <c r="CC1236" s="1"/>
      <c r="CD1236" s="1"/>
    </row>
    <row r="1237" spans="43:82">
      <c r="AQ1237" s="1"/>
      <c r="AR1237" s="1"/>
      <c r="AS1237" s="1"/>
      <c r="AT1237" s="1"/>
      <c r="CA1237" s="1"/>
      <c r="CB1237" s="1"/>
      <c r="CC1237" s="1"/>
      <c r="CD1237" s="1"/>
    </row>
    <row r="1238" spans="43:82">
      <c r="AQ1238" s="1"/>
      <c r="AR1238" s="1"/>
      <c r="AS1238" s="1"/>
      <c r="AT1238" s="1"/>
      <c r="CA1238" s="1"/>
      <c r="CB1238" s="1"/>
      <c r="CC1238" s="1"/>
      <c r="CD1238" s="1"/>
    </row>
    <row r="1239" spans="43:82">
      <c r="AQ1239" s="1"/>
      <c r="AR1239" s="1"/>
      <c r="AS1239" s="1"/>
      <c r="AT1239" s="1"/>
      <c r="CA1239" s="1"/>
      <c r="CB1239" s="1"/>
      <c r="CC1239" s="1"/>
      <c r="CD1239" s="1"/>
    </row>
    <row r="1240" spans="43:82">
      <c r="AQ1240" s="1"/>
      <c r="AR1240" s="1"/>
      <c r="AS1240" s="1"/>
      <c r="AT1240" s="1"/>
      <c r="CA1240" s="1"/>
      <c r="CB1240" s="1"/>
      <c r="CC1240" s="1"/>
      <c r="CD1240" s="1"/>
    </row>
    <row r="1241" spans="43:82">
      <c r="AQ1241" s="1"/>
      <c r="AR1241" s="1"/>
      <c r="AS1241" s="1"/>
      <c r="AT1241" s="1"/>
      <c r="CA1241" s="1"/>
      <c r="CB1241" s="1"/>
      <c r="CC1241" s="1"/>
      <c r="CD1241" s="1"/>
    </row>
    <row r="1242" spans="43:82">
      <c r="AQ1242" s="1"/>
      <c r="AR1242" s="1"/>
      <c r="AS1242" s="1"/>
      <c r="AT1242" s="1"/>
      <c r="CA1242" s="1"/>
      <c r="CB1242" s="1"/>
      <c r="CC1242" s="1"/>
      <c r="CD1242" s="1"/>
    </row>
    <row r="1243" spans="43:82">
      <c r="AQ1243" s="1"/>
      <c r="AR1243" s="1"/>
      <c r="AS1243" s="1"/>
      <c r="AT1243" s="1"/>
      <c r="CA1243" s="1"/>
      <c r="CB1243" s="1"/>
      <c r="CC1243" s="1"/>
      <c r="CD1243" s="1"/>
    </row>
    <row r="1244" spans="43:82">
      <c r="AQ1244" s="1"/>
      <c r="AR1244" s="1"/>
      <c r="AS1244" s="1"/>
      <c r="AT1244" s="1"/>
      <c r="CA1244" s="1"/>
      <c r="CB1244" s="1"/>
      <c r="CC1244" s="1"/>
      <c r="CD1244" s="1"/>
    </row>
    <row r="1245" spans="43:82">
      <c r="AQ1245" s="1"/>
      <c r="AR1245" s="1"/>
      <c r="AS1245" s="1"/>
      <c r="AT1245" s="1"/>
      <c r="CA1245" s="1"/>
      <c r="CB1245" s="1"/>
      <c r="CC1245" s="1"/>
      <c r="CD1245" s="1"/>
    </row>
    <row r="1246" spans="43:82">
      <c r="AQ1246" s="1"/>
      <c r="AR1246" s="1"/>
      <c r="AS1246" s="1"/>
      <c r="AT1246" s="1"/>
      <c r="CA1246" s="1"/>
      <c r="CB1246" s="1"/>
      <c r="CC1246" s="1"/>
      <c r="CD1246" s="1"/>
    </row>
    <row r="1247" spans="43:82">
      <c r="AQ1247" s="1"/>
      <c r="AR1247" s="1"/>
      <c r="AS1247" s="1"/>
      <c r="AT1247" s="1"/>
      <c r="CA1247" s="1"/>
      <c r="CB1247" s="1"/>
      <c r="CC1247" s="1"/>
      <c r="CD1247" s="1"/>
    </row>
    <row r="1248" spans="43:82">
      <c r="AQ1248" s="1"/>
      <c r="AR1248" s="1"/>
      <c r="AS1248" s="1"/>
      <c r="AT1248" s="1"/>
      <c r="CA1248" s="1"/>
      <c r="CB1248" s="1"/>
      <c r="CC1248" s="1"/>
      <c r="CD1248" s="1"/>
    </row>
    <row r="1249" spans="43:82">
      <c r="AQ1249" s="1"/>
      <c r="AR1249" s="1"/>
      <c r="AS1249" s="1"/>
      <c r="AT1249" s="1"/>
      <c r="CA1249" s="1"/>
      <c r="CB1249" s="1"/>
      <c r="CC1249" s="1"/>
      <c r="CD1249" s="1"/>
    </row>
    <row r="1250" spans="43:82">
      <c r="AQ1250" s="1"/>
      <c r="AR1250" s="1"/>
      <c r="AS1250" s="1"/>
      <c r="AT1250" s="1"/>
      <c r="CA1250" s="1"/>
      <c r="CB1250" s="1"/>
      <c r="CC1250" s="1"/>
      <c r="CD1250" s="1"/>
    </row>
    <row r="1251" spans="43:82">
      <c r="AQ1251" s="1"/>
      <c r="AR1251" s="1"/>
      <c r="AS1251" s="1"/>
      <c r="AT1251" s="1"/>
      <c r="CA1251" s="1"/>
      <c r="CB1251" s="1"/>
      <c r="CC1251" s="1"/>
      <c r="CD1251" s="1"/>
    </row>
    <row r="1252" spans="43:82">
      <c r="AQ1252" s="1"/>
      <c r="AR1252" s="1"/>
      <c r="AS1252" s="1"/>
      <c r="AT1252" s="1"/>
      <c r="CA1252" s="1"/>
      <c r="CB1252" s="1"/>
      <c r="CC1252" s="1"/>
      <c r="CD1252" s="1"/>
    </row>
    <row r="1253" spans="43:82">
      <c r="AQ1253" s="1"/>
      <c r="AR1253" s="1"/>
      <c r="AS1253" s="1"/>
      <c r="AT1253" s="1"/>
      <c r="CA1253" s="1"/>
      <c r="CB1253" s="1"/>
      <c r="CC1253" s="1"/>
      <c r="CD1253" s="1"/>
    </row>
    <row r="1254" spans="43:82">
      <c r="AQ1254" s="1"/>
      <c r="AR1254" s="1"/>
      <c r="AS1254" s="1"/>
      <c r="AT1254" s="1"/>
      <c r="CA1254" s="1"/>
      <c r="CB1254" s="1"/>
      <c r="CC1254" s="1"/>
      <c r="CD1254" s="1"/>
    </row>
    <row r="1255" spans="43:82">
      <c r="AQ1255" s="1"/>
      <c r="AR1255" s="1"/>
      <c r="AS1255" s="1"/>
      <c r="AT1255" s="1"/>
      <c r="CA1255" s="1"/>
      <c r="CB1255" s="1"/>
      <c r="CC1255" s="1"/>
      <c r="CD1255" s="1"/>
    </row>
    <row r="1256" spans="43:82">
      <c r="AQ1256" s="1"/>
      <c r="AR1256" s="1"/>
      <c r="AS1256" s="1"/>
      <c r="AT1256" s="1"/>
      <c r="CA1256" s="1"/>
      <c r="CB1256" s="1"/>
      <c r="CC1256" s="1"/>
      <c r="CD1256" s="1"/>
    </row>
    <row r="1257" spans="43:82">
      <c r="AQ1257" s="1"/>
      <c r="AR1257" s="1"/>
      <c r="AS1257" s="1"/>
      <c r="AT1257" s="1"/>
      <c r="CA1257" s="1"/>
      <c r="CB1257" s="1"/>
      <c r="CC1257" s="1"/>
      <c r="CD1257" s="1"/>
    </row>
    <row r="1258" spans="43:82">
      <c r="AQ1258" s="1"/>
      <c r="AR1258" s="1"/>
      <c r="AS1258" s="1"/>
      <c r="AT1258" s="1"/>
      <c r="CA1258" s="1"/>
      <c r="CB1258" s="1"/>
      <c r="CC1258" s="1"/>
      <c r="CD1258" s="1"/>
    </row>
    <row r="1259" spans="43:82">
      <c r="AQ1259" s="1"/>
      <c r="AR1259" s="1"/>
      <c r="AS1259" s="1"/>
      <c r="AT1259" s="1"/>
      <c r="CA1259" s="1"/>
      <c r="CB1259" s="1"/>
      <c r="CC1259" s="1"/>
      <c r="CD1259" s="1"/>
    </row>
    <row r="1260" spans="43:82">
      <c r="AQ1260" s="1"/>
      <c r="AR1260" s="1"/>
      <c r="AS1260" s="1"/>
      <c r="AT1260" s="1"/>
      <c r="CA1260" s="1"/>
      <c r="CB1260" s="1"/>
      <c r="CC1260" s="1"/>
      <c r="CD1260" s="1"/>
    </row>
    <row r="1261" spans="43:82">
      <c r="AQ1261" s="1"/>
      <c r="AR1261" s="1"/>
      <c r="AS1261" s="1"/>
      <c r="AT1261" s="1"/>
      <c r="CA1261" s="1"/>
      <c r="CB1261" s="1"/>
      <c r="CC1261" s="1"/>
      <c r="CD1261" s="1"/>
    </row>
    <row r="1262" spans="43:82">
      <c r="AQ1262" s="1"/>
      <c r="AR1262" s="1"/>
      <c r="AS1262" s="1"/>
      <c r="AT1262" s="1"/>
      <c r="CA1262" s="1"/>
      <c r="CB1262" s="1"/>
      <c r="CC1262" s="1"/>
      <c r="CD1262" s="1"/>
    </row>
    <row r="1263" spans="43:82">
      <c r="AQ1263" s="1"/>
      <c r="AR1263" s="1"/>
      <c r="AS1263" s="1"/>
      <c r="AT1263" s="1"/>
      <c r="CA1263" s="1"/>
      <c r="CB1263" s="1"/>
      <c r="CC1263" s="1"/>
      <c r="CD1263" s="1"/>
    </row>
    <row r="1264" spans="43:82">
      <c r="AQ1264" s="1"/>
      <c r="AR1264" s="1"/>
      <c r="AS1264" s="1"/>
      <c r="AT1264" s="1"/>
      <c r="CA1264" s="1"/>
      <c r="CB1264" s="1"/>
      <c r="CC1264" s="1"/>
      <c r="CD1264" s="1"/>
    </row>
    <row r="1265" spans="43:82">
      <c r="AQ1265" s="1"/>
      <c r="AR1265" s="1"/>
      <c r="AS1265" s="1"/>
      <c r="AT1265" s="1"/>
      <c r="CA1265" s="1"/>
      <c r="CB1265" s="1"/>
      <c r="CC1265" s="1"/>
      <c r="CD1265" s="1"/>
    </row>
    <row r="1266" spans="43:82">
      <c r="AQ1266" s="1"/>
      <c r="AR1266" s="1"/>
      <c r="AS1266" s="1"/>
      <c r="AT1266" s="1"/>
      <c r="CA1266" s="1"/>
      <c r="CB1266" s="1"/>
      <c r="CC1266" s="1"/>
      <c r="CD1266" s="1"/>
    </row>
    <row r="1267" spans="43:82">
      <c r="AQ1267" s="1"/>
      <c r="AR1267" s="1"/>
      <c r="AS1267" s="1"/>
      <c r="AT1267" s="1"/>
      <c r="CA1267" s="1"/>
      <c r="CB1267" s="1"/>
      <c r="CC1267" s="1"/>
      <c r="CD1267" s="1"/>
    </row>
    <row r="1268" spans="43:82">
      <c r="AQ1268" s="1"/>
      <c r="AR1268" s="1"/>
      <c r="AS1268" s="1"/>
      <c r="AT1268" s="1"/>
      <c r="CA1268" s="1"/>
      <c r="CB1268" s="1"/>
      <c r="CC1268" s="1"/>
      <c r="CD1268" s="1"/>
    </row>
    <row r="1269" spans="43:82">
      <c r="AQ1269" s="1"/>
      <c r="AR1269" s="1"/>
      <c r="AS1269" s="1"/>
      <c r="AT1269" s="1"/>
      <c r="CA1269" s="1"/>
      <c r="CB1269" s="1"/>
      <c r="CC1269" s="1"/>
      <c r="CD1269" s="1"/>
    </row>
    <row r="1270" spans="43:82">
      <c r="AQ1270" s="1"/>
      <c r="AR1270" s="1"/>
      <c r="AS1270" s="1"/>
      <c r="AT1270" s="1"/>
      <c r="CA1270" s="1"/>
      <c r="CB1270" s="1"/>
      <c r="CC1270" s="1"/>
      <c r="CD1270" s="1"/>
    </row>
    <row r="1271" spans="43:82">
      <c r="AQ1271" s="1"/>
      <c r="AR1271" s="1"/>
      <c r="AS1271" s="1"/>
      <c r="AT1271" s="1"/>
      <c r="CA1271" s="1"/>
      <c r="CB1271" s="1"/>
      <c r="CC1271" s="1"/>
      <c r="CD1271" s="1"/>
    </row>
    <row r="1272" spans="43:82">
      <c r="AQ1272" s="1"/>
      <c r="AR1272" s="1"/>
      <c r="AS1272" s="1"/>
      <c r="AT1272" s="1"/>
      <c r="CA1272" s="1"/>
      <c r="CB1272" s="1"/>
      <c r="CC1272" s="1"/>
      <c r="CD1272" s="1"/>
    </row>
    <row r="1273" spans="43:82">
      <c r="AQ1273" s="1"/>
      <c r="AR1273" s="1"/>
      <c r="AS1273" s="1"/>
      <c r="AT1273" s="1"/>
      <c r="CA1273" s="1"/>
      <c r="CB1273" s="1"/>
      <c r="CC1273" s="1"/>
      <c r="CD1273" s="1"/>
    </row>
    <row r="1274" spans="43:82">
      <c r="AQ1274" s="1"/>
      <c r="AR1274" s="1"/>
      <c r="AS1274" s="1"/>
      <c r="AT1274" s="1"/>
      <c r="CA1274" s="1"/>
      <c r="CB1274" s="1"/>
      <c r="CC1274" s="1"/>
      <c r="CD1274" s="1"/>
    </row>
    <row r="1275" spans="43:82">
      <c r="AQ1275" s="1"/>
      <c r="AR1275" s="1"/>
      <c r="AS1275" s="1"/>
      <c r="AT1275" s="1"/>
      <c r="CA1275" s="1"/>
      <c r="CB1275" s="1"/>
      <c r="CC1275" s="1"/>
      <c r="CD1275" s="1"/>
    </row>
    <row r="1276" spans="43:82">
      <c r="AQ1276" s="1"/>
      <c r="AR1276" s="1"/>
      <c r="AS1276" s="1"/>
      <c r="AT1276" s="1"/>
      <c r="CA1276" s="1"/>
      <c r="CB1276" s="1"/>
      <c r="CC1276" s="1"/>
      <c r="CD1276" s="1"/>
    </row>
    <row r="1277" spans="43:82">
      <c r="AQ1277" s="1"/>
      <c r="AR1277" s="1"/>
      <c r="AS1277" s="1"/>
      <c r="AT1277" s="1"/>
      <c r="CA1277" s="1"/>
      <c r="CB1277" s="1"/>
      <c r="CC1277" s="1"/>
      <c r="CD1277" s="1"/>
    </row>
    <row r="1278" spans="43:82">
      <c r="AQ1278" s="1"/>
      <c r="AR1278" s="1"/>
      <c r="AS1278" s="1"/>
      <c r="AT1278" s="1"/>
      <c r="CA1278" s="1"/>
      <c r="CB1278" s="1"/>
      <c r="CC1278" s="1"/>
      <c r="CD1278" s="1"/>
    </row>
    <row r="1279" spans="43:82">
      <c r="AQ1279" s="1"/>
      <c r="AR1279" s="1"/>
      <c r="AS1279" s="1"/>
      <c r="AT1279" s="1"/>
      <c r="CA1279" s="1"/>
      <c r="CB1279" s="1"/>
      <c r="CC1279" s="1"/>
      <c r="CD1279" s="1"/>
    </row>
    <row r="1280" spans="43:82">
      <c r="AQ1280" s="1"/>
      <c r="AR1280" s="1"/>
      <c r="AS1280" s="1"/>
      <c r="AT1280" s="1"/>
      <c r="CA1280" s="1"/>
      <c r="CB1280" s="1"/>
      <c r="CC1280" s="1"/>
      <c r="CD1280" s="1"/>
    </row>
    <row r="1281" spans="43:82">
      <c r="AQ1281" s="1"/>
      <c r="AR1281" s="1"/>
      <c r="AS1281" s="1"/>
      <c r="AT1281" s="1"/>
      <c r="CA1281" s="1"/>
      <c r="CB1281" s="1"/>
      <c r="CC1281" s="1"/>
      <c r="CD1281" s="1"/>
    </row>
    <row r="1282" spans="43:82">
      <c r="AQ1282" s="1"/>
      <c r="AR1282" s="1"/>
      <c r="AS1282" s="1"/>
      <c r="AT1282" s="1"/>
      <c r="CA1282" s="1"/>
      <c r="CB1282" s="1"/>
      <c r="CC1282" s="1"/>
      <c r="CD1282" s="1"/>
    </row>
    <row r="1283" spans="43:82">
      <c r="AQ1283" s="1"/>
      <c r="AR1283" s="1"/>
      <c r="AS1283" s="1"/>
      <c r="AT1283" s="1"/>
      <c r="CA1283" s="1"/>
      <c r="CB1283" s="1"/>
      <c r="CC1283" s="1"/>
      <c r="CD1283" s="1"/>
    </row>
    <row r="1284" spans="43:82">
      <c r="AQ1284" s="1"/>
      <c r="AR1284" s="1"/>
      <c r="AS1284" s="1"/>
      <c r="AT1284" s="1"/>
      <c r="CA1284" s="1"/>
      <c r="CB1284" s="1"/>
      <c r="CC1284" s="1"/>
      <c r="CD1284" s="1"/>
    </row>
    <row r="1285" spans="43:82">
      <c r="AQ1285" s="1"/>
      <c r="AR1285" s="1"/>
      <c r="AS1285" s="1"/>
      <c r="AT1285" s="1"/>
      <c r="CA1285" s="1"/>
      <c r="CB1285" s="1"/>
      <c r="CC1285" s="1"/>
      <c r="CD1285" s="1"/>
    </row>
    <row r="1286" spans="43:82">
      <c r="AQ1286" s="1"/>
      <c r="AR1286" s="1"/>
      <c r="AS1286" s="1"/>
      <c r="AT1286" s="1"/>
      <c r="CA1286" s="1"/>
      <c r="CB1286" s="1"/>
      <c r="CC1286" s="1"/>
      <c r="CD1286" s="1"/>
    </row>
    <row r="1287" spans="43:82">
      <c r="AQ1287" s="1"/>
      <c r="AR1287" s="1"/>
      <c r="AS1287" s="1"/>
      <c r="AT1287" s="1"/>
      <c r="CA1287" s="1"/>
      <c r="CB1287" s="1"/>
      <c r="CC1287" s="1"/>
      <c r="CD1287" s="1"/>
    </row>
    <row r="1288" spans="43:82">
      <c r="AQ1288" s="1"/>
      <c r="AR1288" s="1"/>
      <c r="AS1288" s="1"/>
      <c r="AT1288" s="1"/>
      <c r="CA1288" s="1"/>
      <c r="CB1288" s="1"/>
      <c r="CC1288" s="1"/>
      <c r="CD1288" s="1"/>
    </row>
    <row r="1289" spans="43:82">
      <c r="AQ1289" s="1"/>
      <c r="AR1289" s="1"/>
      <c r="AS1289" s="1"/>
      <c r="AT1289" s="1"/>
      <c r="CA1289" s="1"/>
      <c r="CB1289" s="1"/>
      <c r="CC1289" s="1"/>
      <c r="CD1289" s="1"/>
    </row>
    <row r="1290" spans="43:82">
      <c r="AQ1290" s="1"/>
      <c r="AR1290" s="1"/>
      <c r="AS1290" s="1"/>
      <c r="AT1290" s="1"/>
      <c r="CA1290" s="1"/>
      <c r="CB1290" s="1"/>
      <c r="CC1290" s="1"/>
      <c r="CD1290" s="1"/>
    </row>
    <row r="1291" spans="43:82">
      <c r="AQ1291" s="1"/>
      <c r="AR1291" s="1"/>
      <c r="AS1291" s="1"/>
      <c r="AT1291" s="1"/>
      <c r="CA1291" s="1"/>
      <c r="CB1291" s="1"/>
      <c r="CC1291" s="1"/>
      <c r="CD1291" s="1"/>
    </row>
    <row r="1292" spans="43:82">
      <c r="AQ1292" s="1"/>
      <c r="AR1292" s="1"/>
      <c r="AS1292" s="1"/>
      <c r="AT1292" s="1"/>
      <c r="CA1292" s="1"/>
      <c r="CB1292" s="1"/>
      <c r="CC1292" s="1"/>
      <c r="CD1292" s="1"/>
    </row>
    <row r="1293" spans="43:82">
      <c r="AQ1293" s="1"/>
      <c r="AR1293" s="1"/>
      <c r="AS1293" s="1"/>
      <c r="AT1293" s="1"/>
      <c r="CA1293" s="1"/>
      <c r="CB1293" s="1"/>
      <c r="CC1293" s="1"/>
      <c r="CD1293" s="1"/>
    </row>
    <row r="1294" spans="43:82">
      <c r="AQ1294" s="1"/>
      <c r="AR1294" s="1"/>
      <c r="AS1294" s="1"/>
      <c r="AT1294" s="1"/>
      <c r="CA1294" s="1"/>
      <c r="CB1294" s="1"/>
      <c r="CC1294" s="1"/>
      <c r="CD1294" s="1"/>
    </row>
    <row r="1295" spans="43:82">
      <c r="AQ1295" s="1"/>
      <c r="AR1295" s="1"/>
      <c r="AS1295" s="1"/>
      <c r="AT1295" s="1"/>
      <c r="CA1295" s="1"/>
      <c r="CB1295" s="1"/>
      <c r="CC1295" s="1"/>
      <c r="CD1295" s="1"/>
    </row>
    <row r="1296" spans="43:82">
      <c r="AQ1296" s="1"/>
      <c r="AR1296" s="1"/>
      <c r="AS1296" s="1"/>
      <c r="AT1296" s="1"/>
      <c r="CA1296" s="1"/>
      <c r="CB1296" s="1"/>
      <c r="CC1296" s="1"/>
      <c r="CD1296" s="1"/>
    </row>
    <row r="1297" spans="43:82">
      <c r="AQ1297" s="1"/>
      <c r="AR1297" s="1"/>
      <c r="AS1297" s="1"/>
      <c r="AT1297" s="1"/>
      <c r="CA1297" s="1"/>
      <c r="CB1297" s="1"/>
      <c r="CC1297" s="1"/>
      <c r="CD1297" s="1"/>
    </row>
    <row r="1298" spans="43:82">
      <c r="AQ1298" s="1"/>
      <c r="AR1298" s="1"/>
      <c r="AS1298" s="1"/>
      <c r="AT1298" s="1"/>
      <c r="CA1298" s="1"/>
      <c r="CB1298" s="1"/>
      <c r="CC1298" s="1"/>
      <c r="CD1298" s="1"/>
    </row>
    <row r="1299" spans="43:82">
      <c r="AQ1299" s="1"/>
      <c r="AR1299" s="1"/>
      <c r="AS1299" s="1"/>
      <c r="AT1299" s="1"/>
      <c r="CA1299" s="1"/>
      <c r="CB1299" s="1"/>
      <c r="CC1299" s="1"/>
      <c r="CD1299" s="1"/>
    </row>
    <row r="1300" spans="43:82">
      <c r="AQ1300" s="1"/>
      <c r="AR1300" s="1"/>
      <c r="AS1300" s="1"/>
      <c r="AT1300" s="1"/>
      <c r="CA1300" s="1"/>
      <c r="CB1300" s="1"/>
      <c r="CC1300" s="1"/>
      <c r="CD1300" s="1"/>
    </row>
    <row r="1301" spans="43:82">
      <c r="AQ1301" s="1"/>
      <c r="AR1301" s="1"/>
      <c r="AS1301" s="1"/>
      <c r="AT1301" s="1"/>
      <c r="CA1301" s="1"/>
      <c r="CB1301" s="1"/>
      <c r="CC1301" s="1"/>
      <c r="CD1301" s="1"/>
    </row>
    <row r="1302" spans="43:82">
      <c r="AQ1302" s="1"/>
      <c r="AR1302" s="1"/>
      <c r="AS1302" s="1"/>
      <c r="AT1302" s="1"/>
      <c r="CA1302" s="1"/>
      <c r="CB1302" s="1"/>
      <c r="CC1302" s="1"/>
      <c r="CD1302" s="1"/>
    </row>
    <row r="1303" spans="43:82">
      <c r="AQ1303" s="1"/>
      <c r="AR1303" s="1"/>
      <c r="AS1303" s="1"/>
      <c r="AT1303" s="1"/>
      <c r="CA1303" s="1"/>
      <c r="CB1303" s="1"/>
      <c r="CC1303" s="1"/>
      <c r="CD1303" s="1"/>
    </row>
    <row r="1304" spans="43:82">
      <c r="AQ1304" s="1"/>
      <c r="AR1304" s="1"/>
      <c r="AS1304" s="1"/>
      <c r="AT1304" s="1"/>
      <c r="CA1304" s="1"/>
      <c r="CB1304" s="1"/>
      <c r="CC1304" s="1"/>
      <c r="CD1304" s="1"/>
    </row>
    <row r="1305" spans="43:82">
      <c r="AQ1305" s="1"/>
      <c r="AR1305" s="1"/>
      <c r="AS1305" s="1"/>
      <c r="AT1305" s="1"/>
      <c r="CA1305" s="1"/>
      <c r="CB1305" s="1"/>
      <c r="CC1305" s="1"/>
      <c r="CD1305" s="1"/>
    </row>
    <row r="1306" spans="43:82">
      <c r="AQ1306" s="1"/>
      <c r="AR1306" s="1"/>
      <c r="AS1306" s="1"/>
      <c r="AT1306" s="1"/>
      <c r="CA1306" s="1"/>
      <c r="CB1306" s="1"/>
      <c r="CC1306" s="1"/>
      <c r="CD1306" s="1"/>
    </row>
    <row r="1307" spans="43:82">
      <c r="AQ1307" s="1"/>
      <c r="AR1307" s="1"/>
      <c r="AS1307" s="1"/>
      <c r="AT1307" s="1"/>
      <c r="CA1307" s="1"/>
      <c r="CB1307" s="1"/>
      <c r="CC1307" s="1"/>
      <c r="CD1307" s="1"/>
    </row>
    <row r="1308" spans="43:82">
      <c r="AQ1308" s="1"/>
      <c r="AR1308" s="1"/>
      <c r="AS1308" s="1"/>
      <c r="AT1308" s="1"/>
      <c r="CA1308" s="1"/>
      <c r="CB1308" s="1"/>
      <c r="CC1308" s="1"/>
      <c r="CD1308" s="1"/>
    </row>
    <row r="1309" spans="43:82">
      <c r="AQ1309" s="1"/>
      <c r="AR1309" s="1"/>
      <c r="AS1309" s="1"/>
      <c r="AT1309" s="1"/>
      <c r="CA1309" s="1"/>
      <c r="CB1309" s="1"/>
      <c r="CC1309" s="1"/>
      <c r="CD1309" s="1"/>
    </row>
    <row r="1310" spans="43:82">
      <c r="AQ1310" s="1"/>
      <c r="AR1310" s="1"/>
      <c r="AS1310" s="1"/>
      <c r="AT1310" s="1"/>
      <c r="CA1310" s="1"/>
      <c r="CB1310" s="1"/>
      <c r="CC1310" s="1"/>
      <c r="CD1310" s="1"/>
    </row>
    <row r="1311" spans="43:82">
      <c r="AQ1311" s="1"/>
      <c r="AR1311" s="1"/>
      <c r="AS1311" s="1"/>
      <c r="AT1311" s="1"/>
      <c r="CA1311" s="1"/>
      <c r="CB1311" s="1"/>
      <c r="CC1311" s="1"/>
      <c r="CD1311" s="1"/>
    </row>
    <row r="1312" spans="43:82">
      <c r="AQ1312" s="1"/>
      <c r="AR1312" s="1"/>
      <c r="AS1312" s="1"/>
      <c r="AT1312" s="1"/>
      <c r="CA1312" s="1"/>
      <c r="CB1312" s="1"/>
      <c r="CC1312" s="1"/>
      <c r="CD1312" s="1"/>
    </row>
    <row r="1313" spans="43:82">
      <c r="AQ1313" s="1"/>
      <c r="AR1313" s="1"/>
      <c r="AS1313" s="1"/>
      <c r="AT1313" s="1"/>
      <c r="CA1313" s="1"/>
      <c r="CB1313" s="1"/>
      <c r="CC1313" s="1"/>
      <c r="CD1313" s="1"/>
    </row>
    <row r="1314" spans="43:82">
      <c r="AQ1314" s="1"/>
      <c r="AR1314" s="1"/>
      <c r="AS1314" s="1"/>
      <c r="AT1314" s="1"/>
      <c r="CA1314" s="1"/>
      <c r="CB1314" s="1"/>
      <c r="CC1314" s="1"/>
      <c r="CD1314" s="1"/>
    </row>
    <row r="1315" spans="43:82">
      <c r="AQ1315" s="1"/>
      <c r="AR1315" s="1"/>
      <c r="AS1315" s="1"/>
      <c r="AT1315" s="1"/>
      <c r="CA1315" s="1"/>
      <c r="CB1315" s="1"/>
      <c r="CC1315" s="1"/>
      <c r="CD1315" s="1"/>
    </row>
    <row r="1316" spans="43:82">
      <c r="AQ1316" s="1"/>
      <c r="AR1316" s="1"/>
      <c r="AS1316" s="1"/>
      <c r="AT1316" s="1"/>
      <c r="CA1316" s="1"/>
      <c r="CB1316" s="1"/>
      <c r="CC1316" s="1"/>
      <c r="CD1316" s="1"/>
    </row>
    <row r="1317" spans="43:82">
      <c r="AQ1317" s="1"/>
      <c r="AR1317" s="1"/>
      <c r="AS1317" s="1"/>
      <c r="AT1317" s="1"/>
      <c r="CA1317" s="1"/>
      <c r="CB1317" s="1"/>
      <c r="CC1317" s="1"/>
      <c r="CD1317" s="1"/>
    </row>
    <row r="1318" spans="43:82">
      <c r="AQ1318" s="1"/>
      <c r="AR1318" s="1"/>
      <c r="AS1318" s="1"/>
      <c r="AT1318" s="1"/>
      <c r="CA1318" s="1"/>
      <c r="CB1318" s="1"/>
      <c r="CC1318" s="1"/>
      <c r="CD1318" s="1"/>
    </row>
    <row r="1319" spans="43:82">
      <c r="AQ1319" s="1"/>
      <c r="AR1319" s="1"/>
      <c r="AS1319" s="1"/>
      <c r="AT1319" s="1"/>
      <c r="CA1319" s="1"/>
      <c r="CB1319" s="1"/>
      <c r="CC1319" s="1"/>
      <c r="CD1319" s="1"/>
    </row>
    <row r="1320" spans="43:82">
      <c r="AQ1320" s="1"/>
      <c r="AR1320" s="1"/>
      <c r="AS1320" s="1"/>
      <c r="AT1320" s="1"/>
      <c r="CA1320" s="1"/>
      <c r="CB1320" s="1"/>
      <c r="CC1320" s="1"/>
      <c r="CD1320" s="1"/>
    </row>
    <row r="1321" spans="43:82">
      <c r="AQ1321" s="1"/>
      <c r="AR1321" s="1"/>
      <c r="AS1321" s="1"/>
      <c r="AT1321" s="1"/>
      <c r="CA1321" s="1"/>
      <c r="CB1321" s="1"/>
      <c r="CC1321" s="1"/>
      <c r="CD1321" s="1"/>
    </row>
    <row r="1322" spans="43:82">
      <c r="AQ1322" s="1"/>
      <c r="AR1322" s="1"/>
      <c r="AS1322" s="1"/>
      <c r="AT1322" s="1"/>
      <c r="CA1322" s="1"/>
      <c r="CB1322" s="1"/>
      <c r="CC1322" s="1"/>
      <c r="CD1322" s="1"/>
    </row>
    <row r="1323" spans="43:82">
      <c r="AQ1323" s="1"/>
      <c r="AR1323" s="1"/>
      <c r="AS1323" s="1"/>
      <c r="AT1323" s="1"/>
      <c r="CA1323" s="1"/>
      <c r="CB1323" s="1"/>
      <c r="CC1323" s="1"/>
      <c r="CD1323" s="1"/>
    </row>
    <row r="1324" spans="43:82">
      <c r="AQ1324" s="1"/>
      <c r="AR1324" s="1"/>
      <c r="AS1324" s="1"/>
      <c r="AT1324" s="1"/>
      <c r="CA1324" s="1"/>
      <c r="CB1324" s="1"/>
      <c r="CC1324" s="1"/>
      <c r="CD1324" s="1"/>
    </row>
    <row r="1325" spans="43:82">
      <c r="AQ1325" s="1"/>
      <c r="AR1325" s="1"/>
      <c r="AS1325" s="1"/>
      <c r="AT1325" s="1"/>
      <c r="CA1325" s="1"/>
      <c r="CB1325" s="1"/>
      <c r="CC1325" s="1"/>
      <c r="CD1325" s="1"/>
    </row>
    <row r="1326" spans="43:82">
      <c r="AQ1326" s="1"/>
      <c r="AR1326" s="1"/>
      <c r="AS1326" s="1"/>
      <c r="AT1326" s="1"/>
      <c r="CA1326" s="1"/>
      <c r="CB1326" s="1"/>
      <c r="CC1326" s="1"/>
      <c r="CD1326" s="1"/>
    </row>
    <row r="1327" spans="43:82">
      <c r="AQ1327" s="1"/>
      <c r="AR1327" s="1"/>
      <c r="AS1327" s="1"/>
      <c r="AT1327" s="1"/>
      <c r="CA1327" s="1"/>
      <c r="CB1327" s="1"/>
      <c r="CC1327" s="1"/>
      <c r="CD1327" s="1"/>
    </row>
    <row r="1328" spans="43:82">
      <c r="AQ1328" s="1"/>
      <c r="AR1328" s="1"/>
      <c r="AS1328" s="1"/>
      <c r="AT1328" s="1"/>
      <c r="CA1328" s="1"/>
      <c r="CB1328" s="1"/>
      <c r="CC1328" s="1"/>
      <c r="CD1328" s="1"/>
    </row>
    <row r="1329" spans="43:82">
      <c r="AQ1329" s="1"/>
      <c r="AR1329" s="1"/>
      <c r="AS1329" s="1"/>
      <c r="AT1329" s="1"/>
      <c r="CA1329" s="1"/>
      <c r="CB1329" s="1"/>
      <c r="CC1329" s="1"/>
      <c r="CD1329" s="1"/>
    </row>
    <row r="1330" spans="43:82">
      <c r="AQ1330" s="1"/>
      <c r="AR1330" s="1"/>
      <c r="AS1330" s="1"/>
      <c r="AT1330" s="1"/>
      <c r="CA1330" s="1"/>
      <c r="CB1330" s="1"/>
      <c r="CC1330" s="1"/>
      <c r="CD1330" s="1"/>
    </row>
    <row r="1331" spans="43:82">
      <c r="AQ1331" s="1"/>
      <c r="AR1331" s="1"/>
      <c r="AS1331" s="1"/>
      <c r="AT1331" s="1"/>
      <c r="CA1331" s="1"/>
      <c r="CB1331" s="1"/>
      <c r="CC1331" s="1"/>
      <c r="CD1331" s="1"/>
    </row>
    <row r="1332" spans="43:82">
      <c r="AQ1332" s="1"/>
      <c r="AR1332" s="1"/>
      <c r="AS1332" s="1"/>
      <c r="AT1332" s="1"/>
      <c r="CA1332" s="1"/>
      <c r="CB1332" s="1"/>
      <c r="CC1332" s="1"/>
      <c r="CD1332" s="1"/>
    </row>
    <row r="1333" spans="43:82">
      <c r="AQ1333" s="1"/>
      <c r="AR1333" s="1"/>
      <c r="AS1333" s="1"/>
      <c r="AT1333" s="1"/>
      <c r="CA1333" s="1"/>
      <c r="CB1333" s="1"/>
      <c r="CC1333" s="1"/>
      <c r="CD1333" s="1"/>
    </row>
    <row r="1334" spans="43:82">
      <c r="AQ1334" s="1"/>
      <c r="AR1334" s="1"/>
      <c r="AS1334" s="1"/>
      <c r="AT1334" s="1"/>
      <c r="CA1334" s="1"/>
      <c r="CB1334" s="1"/>
      <c r="CC1334" s="1"/>
      <c r="CD1334" s="1"/>
    </row>
    <row r="1335" spans="43:82">
      <c r="AQ1335" s="1"/>
      <c r="AR1335" s="1"/>
      <c r="AS1335" s="1"/>
      <c r="AT1335" s="1"/>
      <c r="CA1335" s="1"/>
      <c r="CB1335" s="1"/>
      <c r="CC1335" s="1"/>
      <c r="CD1335" s="1"/>
    </row>
    <row r="1336" spans="43:82">
      <c r="AQ1336" s="1"/>
      <c r="AR1336" s="1"/>
      <c r="AS1336" s="1"/>
      <c r="AT1336" s="1"/>
      <c r="CA1336" s="1"/>
      <c r="CB1336" s="1"/>
      <c r="CC1336" s="1"/>
      <c r="CD1336" s="1"/>
    </row>
    <row r="1337" spans="43:82">
      <c r="AQ1337" s="1"/>
      <c r="AR1337" s="1"/>
      <c r="AS1337" s="1"/>
      <c r="AT1337" s="1"/>
      <c r="CA1337" s="1"/>
      <c r="CB1337" s="1"/>
      <c r="CC1337" s="1"/>
      <c r="CD1337" s="1"/>
    </row>
    <row r="1338" spans="43:82">
      <c r="AQ1338" s="1"/>
      <c r="AR1338" s="1"/>
      <c r="AS1338" s="1"/>
      <c r="AT1338" s="1"/>
      <c r="CA1338" s="1"/>
      <c r="CB1338" s="1"/>
      <c r="CC1338" s="1"/>
      <c r="CD1338" s="1"/>
    </row>
    <row r="1339" spans="43:82">
      <c r="AQ1339" s="1"/>
      <c r="AR1339" s="1"/>
      <c r="AS1339" s="1"/>
      <c r="AT1339" s="1"/>
      <c r="CA1339" s="1"/>
      <c r="CB1339" s="1"/>
      <c r="CC1339" s="1"/>
      <c r="CD1339" s="1"/>
    </row>
    <row r="1340" spans="43:82">
      <c r="AQ1340" s="1"/>
      <c r="AR1340" s="1"/>
      <c r="AS1340" s="1"/>
      <c r="AT1340" s="1"/>
      <c r="CA1340" s="1"/>
      <c r="CB1340" s="1"/>
      <c r="CC1340" s="1"/>
      <c r="CD1340" s="1"/>
    </row>
    <row r="1341" spans="43:82">
      <c r="AQ1341" s="1"/>
      <c r="AR1341" s="1"/>
      <c r="AS1341" s="1"/>
      <c r="AT1341" s="1"/>
      <c r="CA1341" s="1"/>
      <c r="CB1341" s="1"/>
      <c r="CC1341" s="1"/>
      <c r="CD1341" s="1"/>
    </row>
    <row r="1342" spans="43:82">
      <c r="AQ1342" s="1"/>
      <c r="AR1342" s="1"/>
      <c r="AS1342" s="1"/>
      <c r="AT1342" s="1"/>
      <c r="CA1342" s="1"/>
      <c r="CB1342" s="1"/>
      <c r="CC1342" s="1"/>
      <c r="CD1342" s="1"/>
    </row>
    <row r="1343" spans="43:82">
      <c r="AQ1343" s="1"/>
      <c r="AR1343" s="1"/>
      <c r="AS1343" s="1"/>
      <c r="AT1343" s="1"/>
      <c r="CA1343" s="1"/>
      <c r="CB1343" s="1"/>
      <c r="CC1343" s="1"/>
      <c r="CD1343" s="1"/>
    </row>
    <row r="1344" spans="43:82">
      <c r="AQ1344" s="1"/>
      <c r="AR1344" s="1"/>
      <c r="AS1344" s="1"/>
      <c r="AT1344" s="1"/>
      <c r="CA1344" s="1"/>
      <c r="CB1344" s="1"/>
      <c r="CC1344" s="1"/>
      <c r="CD1344" s="1"/>
    </row>
    <row r="1345" spans="43:82">
      <c r="AQ1345" s="1"/>
      <c r="AR1345" s="1"/>
      <c r="AS1345" s="1"/>
      <c r="AT1345" s="1"/>
      <c r="CA1345" s="1"/>
      <c r="CB1345" s="1"/>
      <c r="CC1345" s="1"/>
      <c r="CD1345" s="1"/>
    </row>
    <row r="1346" spans="43:82">
      <c r="AQ1346" s="1"/>
      <c r="AR1346" s="1"/>
      <c r="AS1346" s="1"/>
      <c r="AT1346" s="1"/>
      <c r="CA1346" s="1"/>
      <c r="CB1346" s="1"/>
      <c r="CC1346" s="1"/>
      <c r="CD1346" s="1"/>
    </row>
    <row r="1347" spans="43:82">
      <c r="AQ1347" s="1"/>
      <c r="AR1347" s="1"/>
      <c r="AS1347" s="1"/>
      <c r="AT1347" s="1"/>
      <c r="CA1347" s="1"/>
      <c r="CB1347" s="1"/>
      <c r="CC1347" s="1"/>
      <c r="CD1347" s="1"/>
    </row>
    <row r="1348" spans="43:82">
      <c r="AQ1348" s="1"/>
      <c r="AR1348" s="1"/>
      <c r="AS1348" s="1"/>
      <c r="AT1348" s="1"/>
      <c r="CA1348" s="1"/>
      <c r="CB1348" s="1"/>
      <c r="CC1348" s="1"/>
      <c r="CD1348" s="1"/>
    </row>
    <row r="1349" spans="43:82">
      <c r="AQ1349" s="1"/>
      <c r="AR1349" s="1"/>
      <c r="AS1349" s="1"/>
      <c r="AT1349" s="1"/>
      <c r="CA1349" s="1"/>
      <c r="CB1349" s="1"/>
      <c r="CC1349" s="1"/>
      <c r="CD1349" s="1"/>
    </row>
    <row r="1350" spans="43:82">
      <c r="AQ1350" s="1"/>
      <c r="AR1350" s="1"/>
      <c r="AS1350" s="1"/>
      <c r="AT1350" s="1"/>
      <c r="CA1350" s="1"/>
      <c r="CB1350" s="1"/>
      <c r="CC1350" s="1"/>
      <c r="CD1350" s="1"/>
    </row>
    <row r="1351" spans="43:82">
      <c r="AQ1351" s="1"/>
      <c r="AR1351" s="1"/>
      <c r="AS1351" s="1"/>
      <c r="AT1351" s="1"/>
      <c r="CA1351" s="1"/>
      <c r="CB1351" s="1"/>
      <c r="CC1351" s="1"/>
      <c r="CD1351" s="1"/>
    </row>
    <row r="1352" spans="43:82">
      <c r="AQ1352" s="1"/>
      <c r="AR1352" s="1"/>
      <c r="AS1352" s="1"/>
      <c r="AT1352" s="1"/>
      <c r="CA1352" s="1"/>
      <c r="CB1352" s="1"/>
      <c r="CC1352" s="1"/>
      <c r="CD1352" s="1"/>
    </row>
    <row r="1353" spans="43:82">
      <c r="AQ1353" s="1"/>
      <c r="AR1353" s="1"/>
      <c r="AS1353" s="1"/>
      <c r="AT1353" s="1"/>
      <c r="CA1353" s="1"/>
      <c r="CB1353" s="1"/>
      <c r="CC1353" s="1"/>
      <c r="CD1353" s="1"/>
    </row>
    <row r="1354" spans="43:82">
      <c r="AQ1354" s="1"/>
      <c r="AR1354" s="1"/>
      <c r="AS1354" s="1"/>
      <c r="AT1354" s="1"/>
      <c r="CA1354" s="1"/>
      <c r="CB1354" s="1"/>
      <c r="CC1354" s="1"/>
      <c r="CD1354" s="1"/>
    </row>
    <row r="1355" spans="43:82">
      <c r="AQ1355" s="1"/>
      <c r="AR1355" s="1"/>
      <c r="AS1355" s="1"/>
      <c r="AT1355" s="1"/>
      <c r="CA1355" s="1"/>
      <c r="CB1355" s="1"/>
      <c r="CC1355" s="1"/>
      <c r="CD1355" s="1"/>
    </row>
    <row r="1356" spans="43:82">
      <c r="AQ1356" s="1"/>
      <c r="AR1356" s="1"/>
      <c r="AS1356" s="1"/>
      <c r="AT1356" s="1"/>
      <c r="CA1356" s="1"/>
      <c r="CB1356" s="1"/>
      <c r="CC1356" s="1"/>
      <c r="CD1356" s="1"/>
    </row>
    <row r="1357" spans="43:82">
      <c r="AQ1357" s="1"/>
      <c r="AR1357" s="1"/>
      <c r="AS1357" s="1"/>
      <c r="AT1357" s="1"/>
      <c r="CA1357" s="1"/>
      <c r="CB1357" s="1"/>
      <c r="CC1357" s="1"/>
      <c r="CD1357" s="1"/>
    </row>
    <row r="1358" spans="43:82">
      <c r="AQ1358" s="1"/>
      <c r="AR1358" s="1"/>
      <c r="AS1358" s="1"/>
      <c r="AT1358" s="1"/>
      <c r="CA1358" s="1"/>
      <c r="CB1358" s="1"/>
      <c r="CC1358" s="1"/>
      <c r="CD1358" s="1"/>
    </row>
    <row r="1359" spans="43:82">
      <c r="AQ1359" s="1"/>
      <c r="AR1359" s="1"/>
      <c r="AS1359" s="1"/>
      <c r="AT1359" s="1"/>
      <c r="CA1359" s="1"/>
      <c r="CB1359" s="1"/>
      <c r="CC1359" s="1"/>
      <c r="CD1359" s="1"/>
    </row>
    <row r="1360" spans="43:82">
      <c r="AQ1360" s="1"/>
      <c r="AR1360" s="1"/>
      <c r="AS1360" s="1"/>
      <c r="AT1360" s="1"/>
      <c r="CA1360" s="1"/>
      <c r="CB1360" s="1"/>
      <c r="CC1360" s="1"/>
      <c r="CD1360" s="1"/>
    </row>
    <row r="1361" spans="43:82">
      <c r="AQ1361" s="1"/>
      <c r="AR1361" s="1"/>
      <c r="AS1361" s="1"/>
      <c r="AT1361" s="1"/>
      <c r="CA1361" s="1"/>
      <c r="CB1361" s="1"/>
      <c r="CC1361" s="1"/>
      <c r="CD1361" s="1"/>
    </row>
    <row r="1362" spans="43:82">
      <c r="AQ1362" s="1"/>
      <c r="AR1362" s="1"/>
      <c r="AS1362" s="1"/>
      <c r="AT1362" s="1"/>
      <c r="CA1362" s="1"/>
      <c r="CB1362" s="1"/>
      <c r="CC1362" s="1"/>
      <c r="CD1362" s="1"/>
    </row>
    <row r="1363" spans="43:82">
      <c r="AQ1363" s="1"/>
      <c r="AR1363" s="1"/>
      <c r="AS1363" s="1"/>
      <c r="AT1363" s="1"/>
      <c r="CA1363" s="1"/>
      <c r="CB1363" s="1"/>
      <c r="CC1363" s="1"/>
      <c r="CD1363" s="1"/>
    </row>
    <row r="1364" spans="43:82">
      <c r="AQ1364" s="1"/>
      <c r="AR1364" s="1"/>
      <c r="AS1364" s="1"/>
      <c r="AT1364" s="1"/>
      <c r="CA1364" s="1"/>
      <c r="CB1364" s="1"/>
      <c r="CC1364" s="1"/>
      <c r="CD1364" s="1"/>
    </row>
    <row r="1365" spans="43:82">
      <c r="AQ1365" s="1"/>
      <c r="AR1365" s="1"/>
      <c r="AS1365" s="1"/>
      <c r="AT1365" s="1"/>
      <c r="CA1365" s="1"/>
      <c r="CB1365" s="1"/>
      <c r="CC1365" s="1"/>
      <c r="CD1365" s="1"/>
    </row>
    <row r="1366" spans="43:82">
      <c r="AQ1366" s="1"/>
      <c r="AR1366" s="1"/>
      <c r="AS1366" s="1"/>
      <c r="AT1366" s="1"/>
      <c r="CA1366" s="1"/>
      <c r="CB1366" s="1"/>
      <c r="CC1366" s="1"/>
      <c r="CD1366" s="1"/>
    </row>
    <row r="1367" spans="43:82">
      <c r="AQ1367" s="1"/>
      <c r="AR1367" s="1"/>
      <c r="AS1367" s="1"/>
      <c r="AT1367" s="1"/>
      <c r="CA1367" s="1"/>
      <c r="CB1367" s="1"/>
      <c r="CC1367" s="1"/>
      <c r="CD1367" s="1"/>
    </row>
    <row r="1368" spans="43:82">
      <c r="AQ1368" s="1"/>
      <c r="AR1368" s="1"/>
      <c r="AS1368" s="1"/>
      <c r="AT1368" s="1"/>
      <c r="CA1368" s="1"/>
      <c r="CB1368" s="1"/>
      <c r="CC1368" s="1"/>
      <c r="CD1368" s="1"/>
    </row>
    <row r="1369" spans="43:82">
      <c r="AQ1369" s="1"/>
      <c r="AR1369" s="1"/>
      <c r="AS1369" s="1"/>
      <c r="AT1369" s="1"/>
      <c r="CA1369" s="1"/>
      <c r="CB1369" s="1"/>
      <c r="CC1369" s="1"/>
      <c r="CD1369" s="1"/>
    </row>
    <row r="1370" spans="43:82">
      <c r="AQ1370" s="1"/>
      <c r="AR1370" s="1"/>
      <c r="AS1370" s="1"/>
      <c r="AT1370" s="1"/>
      <c r="CA1370" s="1"/>
      <c r="CB1370" s="1"/>
      <c r="CC1370" s="1"/>
      <c r="CD1370" s="1"/>
    </row>
    <row r="1371" spans="43:82">
      <c r="AQ1371" s="1"/>
      <c r="AR1371" s="1"/>
      <c r="AS1371" s="1"/>
      <c r="AT1371" s="1"/>
      <c r="CA1371" s="1"/>
      <c r="CB1371" s="1"/>
      <c r="CC1371" s="1"/>
      <c r="CD1371" s="1"/>
    </row>
    <row r="1372" spans="43:82">
      <c r="AQ1372" s="1"/>
      <c r="AR1372" s="1"/>
      <c r="AS1372" s="1"/>
      <c r="AT1372" s="1"/>
      <c r="CA1372" s="1"/>
      <c r="CB1372" s="1"/>
      <c r="CC1372" s="1"/>
      <c r="CD1372" s="1"/>
    </row>
    <row r="1373" spans="43:82">
      <c r="AQ1373" s="1"/>
      <c r="AR1373" s="1"/>
      <c r="AS1373" s="1"/>
      <c r="AT1373" s="1"/>
      <c r="CA1373" s="1"/>
      <c r="CB1373" s="1"/>
      <c r="CC1373" s="1"/>
      <c r="CD1373" s="1"/>
    </row>
    <row r="1374" spans="43:82">
      <c r="AQ1374" s="1"/>
      <c r="AR1374" s="1"/>
      <c r="AS1374" s="1"/>
      <c r="AT1374" s="1"/>
      <c r="CA1374" s="1"/>
      <c r="CB1374" s="1"/>
      <c r="CC1374" s="1"/>
      <c r="CD1374" s="1"/>
    </row>
    <row r="1375" spans="43:82">
      <c r="AQ1375" s="1"/>
      <c r="AR1375" s="1"/>
      <c r="AS1375" s="1"/>
      <c r="AT1375" s="1"/>
      <c r="CA1375" s="1"/>
      <c r="CB1375" s="1"/>
      <c r="CC1375" s="1"/>
      <c r="CD1375" s="1"/>
    </row>
    <row r="1376" spans="43:82">
      <c r="AQ1376" s="1"/>
      <c r="AR1376" s="1"/>
      <c r="AS1376" s="1"/>
      <c r="AT1376" s="1"/>
      <c r="CA1376" s="1"/>
      <c r="CB1376" s="1"/>
      <c r="CC1376" s="1"/>
      <c r="CD1376" s="1"/>
    </row>
    <row r="1377" spans="43:82">
      <c r="AQ1377" s="1"/>
      <c r="AR1377" s="1"/>
      <c r="AS1377" s="1"/>
      <c r="AT1377" s="1"/>
      <c r="CA1377" s="1"/>
      <c r="CB1377" s="1"/>
      <c r="CC1377" s="1"/>
      <c r="CD1377" s="1"/>
    </row>
    <row r="1378" spans="43:82">
      <c r="AQ1378" s="1"/>
      <c r="AR1378" s="1"/>
      <c r="AS1378" s="1"/>
      <c r="AT1378" s="1"/>
      <c r="CA1378" s="1"/>
      <c r="CB1378" s="1"/>
      <c r="CC1378" s="1"/>
      <c r="CD1378" s="1"/>
    </row>
    <row r="1379" spans="43:82">
      <c r="AQ1379" s="1"/>
      <c r="AR1379" s="1"/>
      <c r="AS1379" s="1"/>
      <c r="AT1379" s="1"/>
      <c r="CA1379" s="1"/>
      <c r="CB1379" s="1"/>
      <c r="CC1379" s="1"/>
      <c r="CD1379" s="1"/>
    </row>
    <row r="1380" spans="43:82">
      <c r="AQ1380" s="1"/>
      <c r="AR1380" s="1"/>
      <c r="AS1380" s="1"/>
      <c r="AT1380" s="1"/>
      <c r="CA1380" s="1"/>
      <c r="CB1380" s="1"/>
      <c r="CC1380" s="1"/>
      <c r="CD1380" s="1"/>
    </row>
    <row r="1381" spans="43:82">
      <c r="AQ1381" s="1"/>
      <c r="AR1381" s="1"/>
      <c r="AS1381" s="1"/>
      <c r="AT1381" s="1"/>
      <c r="CA1381" s="1"/>
      <c r="CB1381" s="1"/>
      <c r="CC1381" s="1"/>
      <c r="CD1381" s="1"/>
    </row>
    <row r="1382" spans="43:82">
      <c r="AQ1382" s="1"/>
      <c r="AR1382" s="1"/>
      <c r="AS1382" s="1"/>
      <c r="AT1382" s="1"/>
      <c r="CA1382" s="1"/>
      <c r="CB1382" s="1"/>
      <c r="CC1382" s="1"/>
      <c r="CD1382" s="1"/>
    </row>
    <row r="1383" spans="43:82">
      <c r="AQ1383" s="1"/>
      <c r="AR1383" s="1"/>
      <c r="AS1383" s="1"/>
      <c r="AT1383" s="1"/>
      <c r="CA1383" s="1"/>
      <c r="CB1383" s="1"/>
      <c r="CC1383" s="1"/>
      <c r="CD1383" s="1"/>
    </row>
    <row r="1384" spans="43:82">
      <c r="AQ1384" s="1"/>
      <c r="AR1384" s="1"/>
      <c r="AS1384" s="1"/>
      <c r="AT1384" s="1"/>
      <c r="CA1384" s="1"/>
      <c r="CB1384" s="1"/>
      <c r="CC1384" s="1"/>
      <c r="CD1384" s="1"/>
    </row>
    <row r="1385" spans="43:82">
      <c r="AQ1385" s="1"/>
      <c r="AR1385" s="1"/>
      <c r="AS1385" s="1"/>
      <c r="AT1385" s="1"/>
      <c r="CA1385" s="1"/>
      <c r="CB1385" s="1"/>
      <c r="CC1385" s="1"/>
      <c r="CD1385" s="1"/>
    </row>
    <row r="1386" spans="43:82">
      <c r="AQ1386" s="1"/>
      <c r="AR1386" s="1"/>
      <c r="AS1386" s="1"/>
      <c r="AT1386" s="1"/>
      <c r="CA1386" s="1"/>
      <c r="CB1386" s="1"/>
      <c r="CC1386" s="1"/>
      <c r="CD1386" s="1"/>
    </row>
    <row r="1387" spans="43:82">
      <c r="AQ1387" s="1"/>
      <c r="AR1387" s="1"/>
      <c r="AS1387" s="1"/>
      <c r="AT1387" s="1"/>
      <c r="CA1387" s="1"/>
      <c r="CB1387" s="1"/>
      <c r="CC1387" s="1"/>
      <c r="CD1387" s="1"/>
    </row>
    <row r="1388" spans="43:82">
      <c r="AQ1388" s="1"/>
      <c r="AR1388" s="1"/>
      <c r="AS1388" s="1"/>
      <c r="AT1388" s="1"/>
      <c r="CA1388" s="1"/>
      <c r="CB1388" s="1"/>
      <c r="CC1388" s="1"/>
      <c r="CD1388" s="1"/>
    </row>
    <row r="1389" spans="43:82">
      <c r="AQ1389" s="1"/>
      <c r="AR1389" s="1"/>
      <c r="AS1389" s="1"/>
      <c r="AT1389" s="1"/>
      <c r="CA1389" s="1"/>
      <c r="CB1389" s="1"/>
      <c r="CC1389" s="1"/>
      <c r="CD1389" s="1"/>
    </row>
    <row r="1390" spans="43:82">
      <c r="AQ1390" s="1"/>
      <c r="AR1390" s="1"/>
      <c r="AS1390" s="1"/>
      <c r="AT1390" s="1"/>
      <c r="CA1390" s="1"/>
      <c r="CB1390" s="1"/>
      <c r="CC1390" s="1"/>
      <c r="CD1390" s="1"/>
    </row>
    <row r="1391" spans="43:82">
      <c r="AQ1391" s="1"/>
      <c r="AR1391" s="1"/>
      <c r="AS1391" s="1"/>
      <c r="AT1391" s="1"/>
      <c r="CA1391" s="1"/>
      <c r="CB1391" s="1"/>
      <c r="CC1391" s="1"/>
      <c r="CD1391" s="1"/>
    </row>
    <row r="1392" spans="43:82">
      <c r="AQ1392" s="1"/>
      <c r="AR1392" s="1"/>
      <c r="AS1392" s="1"/>
      <c r="AT1392" s="1"/>
      <c r="CA1392" s="1"/>
      <c r="CB1392" s="1"/>
      <c r="CC1392" s="1"/>
      <c r="CD1392" s="1"/>
    </row>
    <row r="1393" spans="43:82">
      <c r="AQ1393" s="1"/>
      <c r="AR1393" s="1"/>
      <c r="AS1393" s="1"/>
      <c r="AT1393" s="1"/>
      <c r="CA1393" s="1"/>
      <c r="CB1393" s="1"/>
      <c r="CC1393" s="1"/>
      <c r="CD1393" s="1"/>
    </row>
    <row r="1394" spans="43:82">
      <c r="AQ1394" s="1"/>
      <c r="AR1394" s="1"/>
      <c r="AS1394" s="1"/>
      <c r="AT1394" s="1"/>
      <c r="CA1394" s="1"/>
      <c r="CB1394" s="1"/>
      <c r="CC1394" s="1"/>
      <c r="CD1394" s="1"/>
    </row>
    <row r="1395" spans="43:82">
      <c r="AQ1395" s="1"/>
      <c r="AR1395" s="1"/>
      <c r="AS1395" s="1"/>
      <c r="AT1395" s="1"/>
      <c r="CA1395" s="1"/>
      <c r="CB1395" s="1"/>
      <c r="CC1395" s="1"/>
      <c r="CD1395" s="1"/>
    </row>
    <row r="1396" spans="43:82">
      <c r="AQ1396" s="1"/>
      <c r="AR1396" s="1"/>
      <c r="AS1396" s="1"/>
      <c r="AT1396" s="1"/>
      <c r="CA1396" s="1"/>
      <c r="CB1396" s="1"/>
      <c r="CC1396" s="1"/>
      <c r="CD1396" s="1"/>
    </row>
    <row r="1397" spans="43:82">
      <c r="AQ1397" s="1"/>
      <c r="AR1397" s="1"/>
      <c r="AS1397" s="1"/>
      <c r="AT1397" s="1"/>
      <c r="CA1397" s="1"/>
      <c r="CB1397" s="1"/>
      <c r="CC1397" s="1"/>
      <c r="CD1397" s="1"/>
    </row>
    <row r="1398" spans="43:82">
      <c r="AQ1398" s="1"/>
      <c r="AR1398" s="1"/>
      <c r="AS1398" s="1"/>
      <c r="AT1398" s="1"/>
      <c r="CA1398" s="1"/>
      <c r="CB1398" s="1"/>
      <c r="CC1398" s="1"/>
      <c r="CD1398" s="1"/>
    </row>
    <row r="1399" spans="43:82">
      <c r="AQ1399" s="1"/>
      <c r="AR1399" s="1"/>
      <c r="AS1399" s="1"/>
      <c r="AT1399" s="1"/>
      <c r="CA1399" s="1"/>
      <c r="CB1399" s="1"/>
      <c r="CC1399" s="1"/>
      <c r="CD1399" s="1"/>
    </row>
    <row r="1400" spans="43:82">
      <c r="AQ1400" s="1"/>
      <c r="AR1400" s="1"/>
      <c r="AS1400" s="1"/>
      <c r="AT1400" s="1"/>
      <c r="CA1400" s="1"/>
      <c r="CB1400" s="1"/>
      <c r="CC1400" s="1"/>
      <c r="CD1400" s="1"/>
    </row>
    <row r="1401" spans="43:82">
      <c r="AQ1401" s="1"/>
      <c r="AR1401" s="1"/>
      <c r="AS1401" s="1"/>
      <c r="AT1401" s="1"/>
      <c r="CA1401" s="1"/>
      <c r="CB1401" s="1"/>
      <c r="CC1401" s="1"/>
      <c r="CD1401" s="1"/>
    </row>
    <row r="1402" spans="43:82">
      <c r="AQ1402" s="1"/>
      <c r="AR1402" s="1"/>
      <c r="AS1402" s="1"/>
      <c r="AT1402" s="1"/>
      <c r="CA1402" s="1"/>
      <c r="CB1402" s="1"/>
      <c r="CC1402" s="1"/>
      <c r="CD1402" s="1"/>
    </row>
    <row r="1403" spans="43:82">
      <c r="AQ1403" s="1"/>
      <c r="AR1403" s="1"/>
      <c r="AS1403" s="1"/>
      <c r="AT1403" s="1"/>
      <c r="CA1403" s="1"/>
      <c r="CB1403" s="1"/>
      <c r="CC1403" s="1"/>
      <c r="CD1403" s="1"/>
    </row>
    <row r="1404" spans="43:82">
      <c r="AQ1404" s="1"/>
      <c r="AR1404" s="1"/>
      <c r="AS1404" s="1"/>
      <c r="AT1404" s="1"/>
      <c r="CA1404" s="1"/>
      <c r="CB1404" s="1"/>
      <c r="CC1404" s="1"/>
      <c r="CD1404" s="1"/>
    </row>
    <row r="1405" spans="43:82">
      <c r="AQ1405" s="1"/>
      <c r="AR1405" s="1"/>
      <c r="AS1405" s="1"/>
      <c r="AT1405" s="1"/>
      <c r="CA1405" s="1"/>
      <c r="CB1405" s="1"/>
      <c r="CC1405" s="1"/>
      <c r="CD1405" s="1"/>
    </row>
    <row r="1406" spans="43:82">
      <c r="AQ1406" s="1"/>
      <c r="AR1406" s="1"/>
      <c r="AS1406" s="1"/>
      <c r="AT1406" s="1"/>
      <c r="CA1406" s="1"/>
      <c r="CB1406" s="1"/>
      <c r="CC1406" s="1"/>
      <c r="CD1406" s="1"/>
    </row>
    <row r="1407" spans="43:82">
      <c r="AQ1407" s="1"/>
      <c r="AR1407" s="1"/>
      <c r="AS1407" s="1"/>
      <c r="AT1407" s="1"/>
      <c r="CA1407" s="1"/>
      <c r="CB1407" s="1"/>
      <c r="CC1407" s="1"/>
      <c r="CD1407" s="1"/>
    </row>
    <row r="1408" spans="43:82">
      <c r="AQ1408" s="1"/>
      <c r="AR1408" s="1"/>
      <c r="AS1408" s="1"/>
      <c r="AT1408" s="1"/>
      <c r="CA1408" s="1"/>
      <c r="CB1408" s="1"/>
      <c r="CC1408" s="1"/>
      <c r="CD1408" s="1"/>
    </row>
    <row r="1409" spans="43:82">
      <c r="AQ1409" s="1"/>
      <c r="AR1409" s="1"/>
      <c r="AS1409" s="1"/>
      <c r="AT1409" s="1"/>
      <c r="CA1409" s="1"/>
      <c r="CB1409" s="1"/>
      <c r="CC1409" s="1"/>
      <c r="CD1409" s="1"/>
    </row>
    <row r="1410" spans="43:82">
      <c r="AQ1410" s="1"/>
      <c r="AR1410" s="1"/>
      <c r="AS1410" s="1"/>
      <c r="AT1410" s="1"/>
      <c r="CA1410" s="1"/>
      <c r="CB1410" s="1"/>
      <c r="CC1410" s="1"/>
      <c r="CD1410" s="1"/>
    </row>
    <row r="1411" spans="43:82">
      <c r="AQ1411" s="1"/>
      <c r="AR1411" s="1"/>
      <c r="AS1411" s="1"/>
      <c r="AT1411" s="1"/>
      <c r="CA1411" s="1"/>
      <c r="CB1411" s="1"/>
      <c r="CC1411" s="1"/>
      <c r="CD1411" s="1"/>
    </row>
    <row r="1412" spans="43:82">
      <c r="AQ1412" s="1"/>
      <c r="AR1412" s="1"/>
      <c r="AS1412" s="1"/>
      <c r="AT1412" s="1"/>
      <c r="CA1412" s="1"/>
      <c r="CB1412" s="1"/>
      <c r="CC1412" s="1"/>
      <c r="CD1412" s="1"/>
    </row>
    <row r="1413" spans="43:82">
      <c r="AQ1413" s="1"/>
      <c r="AR1413" s="1"/>
      <c r="AS1413" s="1"/>
      <c r="AT1413" s="1"/>
      <c r="CA1413" s="1"/>
      <c r="CB1413" s="1"/>
      <c r="CC1413" s="1"/>
      <c r="CD1413" s="1"/>
    </row>
    <row r="1414" spans="43:82">
      <c r="AQ1414" s="1"/>
      <c r="AR1414" s="1"/>
      <c r="AS1414" s="1"/>
      <c r="AT1414" s="1"/>
      <c r="CA1414" s="1"/>
      <c r="CB1414" s="1"/>
      <c r="CC1414" s="1"/>
      <c r="CD1414" s="1"/>
    </row>
    <row r="1415" spans="43:82">
      <c r="AQ1415" s="1"/>
      <c r="AR1415" s="1"/>
      <c r="AS1415" s="1"/>
      <c r="AT1415" s="1"/>
      <c r="CA1415" s="1"/>
      <c r="CB1415" s="1"/>
      <c r="CC1415" s="1"/>
      <c r="CD1415" s="1"/>
    </row>
    <row r="1416" spans="43:82">
      <c r="AQ1416" s="1"/>
      <c r="AR1416" s="1"/>
      <c r="AS1416" s="1"/>
      <c r="AT1416" s="1"/>
      <c r="CA1416" s="1"/>
      <c r="CB1416" s="1"/>
      <c r="CC1416" s="1"/>
      <c r="CD1416" s="1"/>
    </row>
    <row r="1417" spans="43:82">
      <c r="AQ1417" s="1"/>
      <c r="AR1417" s="1"/>
      <c r="AS1417" s="1"/>
      <c r="AT1417" s="1"/>
      <c r="CA1417" s="1"/>
      <c r="CB1417" s="1"/>
      <c r="CC1417" s="1"/>
      <c r="CD1417" s="1"/>
    </row>
    <row r="1418" spans="43:82">
      <c r="AQ1418" s="1"/>
      <c r="AR1418" s="1"/>
      <c r="AS1418" s="1"/>
      <c r="AT1418" s="1"/>
      <c r="CA1418" s="1"/>
      <c r="CB1418" s="1"/>
      <c r="CC1418" s="1"/>
      <c r="CD1418" s="1"/>
    </row>
    <row r="1419" spans="43:82">
      <c r="AQ1419" s="1"/>
      <c r="AR1419" s="1"/>
      <c r="AS1419" s="1"/>
      <c r="AT1419" s="1"/>
      <c r="CA1419" s="1"/>
      <c r="CB1419" s="1"/>
      <c r="CC1419" s="1"/>
      <c r="CD1419" s="1"/>
    </row>
    <row r="1420" spans="43:82">
      <c r="AQ1420" s="1"/>
      <c r="AR1420" s="1"/>
      <c r="AS1420" s="1"/>
      <c r="AT1420" s="1"/>
      <c r="CA1420" s="1"/>
      <c r="CB1420" s="1"/>
      <c r="CC1420" s="1"/>
      <c r="CD1420" s="1"/>
    </row>
    <row r="1421" spans="43:82">
      <c r="AQ1421" s="1"/>
      <c r="AR1421" s="1"/>
      <c r="AS1421" s="1"/>
      <c r="AT1421" s="1"/>
      <c r="CA1421" s="1"/>
      <c r="CB1421" s="1"/>
      <c r="CC1421" s="1"/>
      <c r="CD1421" s="1"/>
    </row>
    <row r="1422" spans="43:82">
      <c r="AQ1422" s="1"/>
      <c r="AR1422" s="1"/>
      <c r="AS1422" s="1"/>
      <c r="AT1422" s="1"/>
      <c r="CA1422" s="1"/>
      <c r="CB1422" s="1"/>
      <c r="CC1422" s="1"/>
      <c r="CD1422" s="1"/>
    </row>
    <row r="1423" spans="43:82">
      <c r="AQ1423" s="1"/>
      <c r="AR1423" s="1"/>
      <c r="AS1423" s="1"/>
      <c r="AT1423" s="1"/>
      <c r="CA1423" s="1"/>
      <c r="CB1423" s="1"/>
      <c r="CC1423" s="1"/>
      <c r="CD1423" s="1"/>
    </row>
    <row r="1424" spans="43:82">
      <c r="AQ1424" s="1"/>
      <c r="AR1424" s="1"/>
      <c r="AS1424" s="1"/>
      <c r="AT1424" s="1"/>
      <c r="CA1424" s="1"/>
      <c r="CB1424" s="1"/>
      <c r="CC1424" s="1"/>
      <c r="CD1424" s="1"/>
    </row>
    <row r="1425" spans="43:82">
      <c r="AQ1425" s="1"/>
      <c r="AR1425" s="1"/>
      <c r="AS1425" s="1"/>
      <c r="AT1425" s="1"/>
      <c r="CA1425" s="1"/>
      <c r="CB1425" s="1"/>
      <c r="CC1425" s="1"/>
      <c r="CD1425" s="1"/>
    </row>
    <row r="1426" spans="43:82">
      <c r="AQ1426" s="1"/>
      <c r="AR1426" s="1"/>
      <c r="AS1426" s="1"/>
      <c r="AT1426" s="1"/>
      <c r="CA1426" s="1"/>
      <c r="CB1426" s="1"/>
      <c r="CC1426" s="1"/>
      <c r="CD1426" s="1"/>
    </row>
    <row r="1427" spans="43:82">
      <c r="AQ1427" s="1"/>
      <c r="AR1427" s="1"/>
      <c r="AS1427" s="1"/>
      <c r="AT1427" s="1"/>
      <c r="CA1427" s="1"/>
      <c r="CB1427" s="1"/>
      <c r="CC1427" s="1"/>
      <c r="CD1427" s="1"/>
    </row>
    <row r="1428" spans="43:82">
      <c r="AQ1428" s="1"/>
      <c r="AR1428" s="1"/>
      <c r="AS1428" s="1"/>
      <c r="AT1428" s="1"/>
      <c r="CA1428" s="1"/>
      <c r="CB1428" s="1"/>
      <c r="CC1428" s="1"/>
      <c r="CD1428" s="1"/>
    </row>
    <row r="1429" spans="43:82">
      <c r="AQ1429" s="1"/>
      <c r="AR1429" s="1"/>
      <c r="AS1429" s="1"/>
      <c r="AT1429" s="1"/>
      <c r="CA1429" s="1"/>
      <c r="CB1429" s="1"/>
      <c r="CC1429" s="1"/>
      <c r="CD1429" s="1"/>
    </row>
    <row r="1430" spans="43:82">
      <c r="AQ1430" s="1"/>
      <c r="AR1430" s="1"/>
      <c r="AS1430" s="1"/>
      <c r="AT1430" s="1"/>
      <c r="CA1430" s="1"/>
      <c r="CB1430" s="1"/>
      <c r="CC1430" s="1"/>
      <c r="CD1430" s="1"/>
    </row>
    <row r="1431" spans="43:82">
      <c r="AQ1431" s="1"/>
      <c r="AR1431" s="1"/>
      <c r="AS1431" s="1"/>
      <c r="AT1431" s="1"/>
      <c r="CA1431" s="1"/>
      <c r="CB1431" s="1"/>
      <c r="CC1431" s="1"/>
      <c r="CD1431" s="1"/>
    </row>
    <row r="1432" spans="43:82">
      <c r="AQ1432" s="1"/>
      <c r="AR1432" s="1"/>
      <c r="AS1432" s="1"/>
      <c r="AT1432" s="1"/>
      <c r="CA1432" s="1"/>
      <c r="CB1432" s="1"/>
      <c r="CC1432" s="1"/>
      <c r="CD1432" s="1"/>
    </row>
    <row r="1433" spans="43:82">
      <c r="AQ1433" s="1"/>
      <c r="AR1433" s="1"/>
      <c r="AS1433" s="1"/>
      <c r="AT1433" s="1"/>
      <c r="CA1433" s="1"/>
      <c r="CB1433" s="1"/>
      <c r="CC1433" s="1"/>
      <c r="CD1433" s="1"/>
    </row>
    <row r="1434" spans="43:82">
      <c r="AQ1434" s="1"/>
      <c r="AR1434" s="1"/>
      <c r="AS1434" s="1"/>
      <c r="AT1434" s="1"/>
      <c r="CA1434" s="1"/>
      <c r="CB1434" s="1"/>
      <c r="CC1434" s="1"/>
      <c r="CD1434" s="1"/>
    </row>
    <row r="1435" spans="43:82">
      <c r="AQ1435" s="1"/>
      <c r="AR1435" s="1"/>
      <c r="AS1435" s="1"/>
      <c r="AT1435" s="1"/>
      <c r="CA1435" s="1"/>
      <c r="CB1435" s="1"/>
      <c r="CC1435" s="1"/>
      <c r="CD1435" s="1"/>
    </row>
    <row r="1436" spans="43:82">
      <c r="AQ1436" s="1"/>
      <c r="AR1436" s="1"/>
      <c r="AS1436" s="1"/>
      <c r="AT1436" s="1"/>
      <c r="CA1436" s="1"/>
      <c r="CB1436" s="1"/>
      <c r="CC1436" s="1"/>
      <c r="CD1436" s="1"/>
    </row>
    <row r="1437" spans="43:82">
      <c r="AQ1437" s="1"/>
      <c r="AR1437" s="1"/>
      <c r="AS1437" s="1"/>
      <c r="AT1437" s="1"/>
      <c r="CA1437" s="1"/>
      <c r="CB1437" s="1"/>
      <c r="CC1437" s="1"/>
      <c r="CD1437" s="1"/>
    </row>
    <row r="1438" spans="43:82">
      <c r="AQ1438" s="1"/>
      <c r="AR1438" s="1"/>
      <c r="AS1438" s="1"/>
      <c r="AT1438" s="1"/>
      <c r="CA1438" s="1"/>
      <c r="CB1438" s="1"/>
      <c r="CC1438" s="1"/>
      <c r="CD1438" s="1"/>
    </row>
    <row r="1439" spans="43:82">
      <c r="AQ1439" s="1"/>
      <c r="AR1439" s="1"/>
      <c r="AS1439" s="1"/>
      <c r="AT1439" s="1"/>
      <c r="CA1439" s="1"/>
      <c r="CB1439" s="1"/>
      <c r="CC1439" s="1"/>
      <c r="CD1439" s="1"/>
    </row>
    <row r="1440" spans="43:82">
      <c r="AQ1440" s="1"/>
      <c r="AR1440" s="1"/>
      <c r="AS1440" s="1"/>
      <c r="AT1440" s="1"/>
      <c r="CA1440" s="1"/>
      <c r="CB1440" s="1"/>
      <c r="CC1440" s="1"/>
      <c r="CD1440" s="1"/>
    </row>
    <row r="1441" spans="43:82">
      <c r="AQ1441" s="1"/>
      <c r="AR1441" s="1"/>
      <c r="AS1441" s="1"/>
      <c r="AT1441" s="1"/>
      <c r="CA1441" s="1"/>
      <c r="CB1441" s="1"/>
      <c r="CC1441" s="1"/>
      <c r="CD1441" s="1"/>
    </row>
    <row r="1442" spans="43:82">
      <c r="AQ1442" s="1"/>
      <c r="AR1442" s="1"/>
      <c r="AS1442" s="1"/>
      <c r="AT1442" s="1"/>
      <c r="CA1442" s="1"/>
      <c r="CB1442" s="1"/>
      <c r="CC1442" s="1"/>
      <c r="CD1442" s="1"/>
    </row>
    <row r="1443" spans="43:82">
      <c r="AQ1443" s="1"/>
      <c r="AR1443" s="1"/>
      <c r="AS1443" s="1"/>
      <c r="AT1443" s="1"/>
      <c r="CA1443" s="1"/>
      <c r="CB1443" s="1"/>
      <c r="CC1443" s="1"/>
      <c r="CD1443" s="1"/>
    </row>
    <row r="1444" spans="43:82">
      <c r="AQ1444" s="1"/>
      <c r="AR1444" s="1"/>
      <c r="AS1444" s="1"/>
      <c r="AT1444" s="1"/>
      <c r="CA1444" s="1"/>
      <c r="CB1444" s="1"/>
      <c r="CC1444" s="1"/>
      <c r="CD1444" s="1"/>
    </row>
    <row r="1445" spans="43:82">
      <c r="AQ1445" s="1"/>
      <c r="AR1445" s="1"/>
      <c r="AS1445" s="1"/>
      <c r="AT1445" s="1"/>
      <c r="CA1445" s="1"/>
      <c r="CB1445" s="1"/>
      <c r="CC1445" s="1"/>
      <c r="CD1445" s="1"/>
    </row>
    <row r="1446" spans="43:82">
      <c r="AQ1446" s="1"/>
      <c r="AR1446" s="1"/>
      <c r="AS1446" s="1"/>
      <c r="AT1446" s="1"/>
      <c r="CA1446" s="1"/>
      <c r="CB1446" s="1"/>
      <c r="CC1446" s="1"/>
      <c r="CD1446" s="1"/>
    </row>
    <row r="1447" spans="43:82">
      <c r="AQ1447" s="1"/>
      <c r="AR1447" s="1"/>
      <c r="AS1447" s="1"/>
      <c r="AT1447" s="1"/>
      <c r="CA1447" s="1"/>
      <c r="CB1447" s="1"/>
      <c r="CC1447" s="1"/>
      <c r="CD1447" s="1"/>
    </row>
    <row r="1448" spans="43:82">
      <c r="AQ1448" s="1"/>
      <c r="AR1448" s="1"/>
      <c r="AS1448" s="1"/>
      <c r="AT1448" s="1"/>
      <c r="CA1448" s="1"/>
      <c r="CB1448" s="1"/>
      <c r="CC1448" s="1"/>
      <c r="CD1448" s="1"/>
    </row>
    <row r="1449" spans="43:82">
      <c r="AQ1449" s="1"/>
      <c r="AR1449" s="1"/>
      <c r="AS1449" s="1"/>
      <c r="AT1449" s="1"/>
      <c r="CA1449" s="1"/>
      <c r="CB1449" s="1"/>
      <c r="CC1449" s="1"/>
      <c r="CD1449" s="1"/>
    </row>
    <row r="1450" spans="43:82">
      <c r="AQ1450" s="1"/>
      <c r="AR1450" s="1"/>
      <c r="AS1450" s="1"/>
      <c r="AT1450" s="1"/>
      <c r="CA1450" s="1"/>
      <c r="CB1450" s="1"/>
      <c r="CC1450" s="1"/>
      <c r="CD1450" s="1"/>
    </row>
    <row r="1451" spans="43:82">
      <c r="AQ1451" s="1"/>
      <c r="AR1451" s="1"/>
      <c r="AS1451" s="1"/>
      <c r="AT1451" s="1"/>
      <c r="CA1451" s="1"/>
      <c r="CB1451" s="1"/>
      <c r="CC1451" s="1"/>
      <c r="CD1451" s="1"/>
    </row>
    <row r="1452" spans="43:82">
      <c r="AQ1452" s="1"/>
      <c r="AR1452" s="1"/>
      <c r="AS1452" s="1"/>
      <c r="AT1452" s="1"/>
      <c r="CA1452" s="1"/>
      <c r="CB1452" s="1"/>
      <c r="CC1452" s="1"/>
      <c r="CD1452" s="1"/>
    </row>
    <row r="1453" spans="43:82">
      <c r="AQ1453" s="1"/>
      <c r="AR1453" s="1"/>
      <c r="AS1453" s="1"/>
      <c r="AT1453" s="1"/>
      <c r="CA1453" s="1"/>
      <c r="CB1453" s="1"/>
      <c r="CC1453" s="1"/>
      <c r="CD1453" s="1"/>
    </row>
    <row r="1454" spans="43:82">
      <c r="AQ1454" s="1"/>
      <c r="AR1454" s="1"/>
      <c r="AS1454" s="1"/>
      <c r="AT1454" s="1"/>
      <c r="CA1454" s="1"/>
      <c r="CB1454" s="1"/>
      <c r="CC1454" s="1"/>
      <c r="CD1454" s="1"/>
    </row>
    <row r="1455" spans="43:82">
      <c r="AQ1455" s="1"/>
      <c r="AR1455" s="1"/>
      <c r="AS1455" s="1"/>
      <c r="AT1455" s="1"/>
      <c r="CA1455" s="1"/>
      <c r="CB1455" s="1"/>
      <c r="CC1455" s="1"/>
      <c r="CD1455" s="1"/>
    </row>
    <row r="1456" spans="43:82">
      <c r="AQ1456" s="1"/>
      <c r="AR1456" s="1"/>
      <c r="AS1456" s="1"/>
      <c r="AT1456" s="1"/>
      <c r="CA1456" s="1"/>
      <c r="CB1456" s="1"/>
      <c r="CC1456" s="1"/>
      <c r="CD1456" s="1"/>
    </row>
    <row r="1457" spans="43:82">
      <c r="AQ1457" s="1"/>
      <c r="AR1457" s="1"/>
      <c r="AS1457" s="1"/>
      <c r="AT1457" s="1"/>
      <c r="CA1457" s="1"/>
      <c r="CB1457" s="1"/>
      <c r="CC1457" s="1"/>
      <c r="CD1457" s="1"/>
    </row>
    <row r="1458" spans="43:82">
      <c r="AQ1458" s="1"/>
      <c r="AR1458" s="1"/>
      <c r="AS1458" s="1"/>
      <c r="AT1458" s="1"/>
      <c r="CA1458" s="1"/>
      <c r="CB1458" s="1"/>
      <c r="CC1458" s="1"/>
      <c r="CD1458" s="1"/>
    </row>
    <row r="1459" spans="43:82">
      <c r="AQ1459" s="1"/>
      <c r="AR1459" s="1"/>
      <c r="AS1459" s="1"/>
      <c r="AT1459" s="1"/>
      <c r="CA1459" s="1"/>
      <c r="CB1459" s="1"/>
      <c r="CC1459" s="1"/>
      <c r="CD1459" s="1"/>
    </row>
    <row r="1460" spans="43:82">
      <c r="AQ1460" s="1"/>
      <c r="AR1460" s="1"/>
      <c r="AS1460" s="1"/>
      <c r="AT1460" s="1"/>
      <c r="CA1460" s="1"/>
      <c r="CB1460" s="1"/>
      <c r="CC1460" s="1"/>
      <c r="CD1460" s="1"/>
    </row>
    <row r="1461" spans="43:82">
      <c r="AQ1461" s="1"/>
      <c r="AR1461" s="1"/>
      <c r="AS1461" s="1"/>
      <c r="AT1461" s="1"/>
      <c r="CA1461" s="1"/>
      <c r="CB1461" s="1"/>
      <c r="CC1461" s="1"/>
      <c r="CD1461" s="1"/>
    </row>
    <row r="1462" spans="43:82">
      <c r="AQ1462" s="1"/>
      <c r="AR1462" s="1"/>
      <c r="AS1462" s="1"/>
      <c r="AT1462" s="1"/>
      <c r="CA1462" s="1"/>
      <c r="CB1462" s="1"/>
      <c r="CC1462" s="1"/>
      <c r="CD1462" s="1"/>
    </row>
    <row r="1463" spans="43:82">
      <c r="AQ1463" s="1"/>
      <c r="AR1463" s="1"/>
      <c r="AS1463" s="1"/>
      <c r="AT1463" s="1"/>
      <c r="CA1463" s="1"/>
      <c r="CB1463" s="1"/>
      <c r="CC1463" s="1"/>
      <c r="CD1463" s="1"/>
    </row>
    <row r="1464" spans="43:82">
      <c r="AQ1464" s="1"/>
      <c r="AR1464" s="1"/>
      <c r="AS1464" s="1"/>
      <c r="AT1464" s="1"/>
      <c r="CA1464" s="1"/>
      <c r="CB1464" s="1"/>
      <c r="CC1464" s="1"/>
      <c r="CD1464" s="1"/>
    </row>
    <row r="1465" spans="43:82">
      <c r="AQ1465" s="1"/>
      <c r="AR1465" s="1"/>
      <c r="AS1465" s="1"/>
      <c r="AT1465" s="1"/>
      <c r="CA1465" s="1"/>
      <c r="CB1465" s="1"/>
      <c r="CC1465" s="1"/>
      <c r="CD1465" s="1"/>
    </row>
    <row r="1466" spans="43:82">
      <c r="AQ1466" s="1"/>
      <c r="AR1466" s="1"/>
      <c r="AS1466" s="1"/>
      <c r="AT1466" s="1"/>
      <c r="CA1466" s="1"/>
      <c r="CB1466" s="1"/>
      <c r="CC1466" s="1"/>
      <c r="CD1466" s="1"/>
    </row>
    <row r="1467" spans="43:82">
      <c r="AQ1467" s="1"/>
      <c r="AR1467" s="1"/>
      <c r="AS1467" s="1"/>
      <c r="AT1467" s="1"/>
      <c r="CA1467" s="1"/>
      <c r="CB1467" s="1"/>
      <c r="CC1467" s="1"/>
      <c r="CD1467" s="1"/>
    </row>
    <row r="1468" spans="43:82">
      <c r="AQ1468" s="1"/>
      <c r="AR1468" s="1"/>
      <c r="AS1468" s="1"/>
      <c r="AT1468" s="1"/>
      <c r="CA1468" s="1"/>
      <c r="CB1468" s="1"/>
      <c r="CC1468" s="1"/>
      <c r="CD1468" s="1"/>
    </row>
    <row r="1469" spans="43:82">
      <c r="AQ1469" s="1"/>
      <c r="AR1469" s="1"/>
      <c r="AS1469" s="1"/>
      <c r="AT1469" s="1"/>
      <c r="CA1469" s="1"/>
      <c r="CB1469" s="1"/>
      <c r="CC1469" s="1"/>
      <c r="CD1469" s="1"/>
    </row>
    <row r="1470" spans="43:82">
      <c r="AQ1470" s="1"/>
      <c r="AR1470" s="1"/>
      <c r="AS1470" s="1"/>
      <c r="AT1470" s="1"/>
      <c r="CA1470" s="1"/>
      <c r="CB1470" s="1"/>
      <c r="CC1470" s="1"/>
      <c r="CD1470" s="1"/>
    </row>
    <row r="1471" spans="43:82">
      <c r="AQ1471" s="1"/>
      <c r="AR1471" s="1"/>
      <c r="AS1471" s="1"/>
      <c r="AT1471" s="1"/>
      <c r="CA1471" s="1"/>
      <c r="CB1471" s="1"/>
      <c r="CC1471" s="1"/>
      <c r="CD1471" s="1"/>
    </row>
    <row r="1472" spans="43:82">
      <c r="AQ1472" s="1"/>
      <c r="AR1472" s="1"/>
      <c r="AS1472" s="1"/>
      <c r="AT1472" s="1"/>
      <c r="CA1472" s="1"/>
      <c r="CB1472" s="1"/>
      <c r="CC1472" s="1"/>
      <c r="CD1472" s="1"/>
    </row>
    <row r="1473" spans="43:82">
      <c r="AQ1473" s="1"/>
      <c r="AR1473" s="1"/>
      <c r="AS1473" s="1"/>
      <c r="AT1473" s="1"/>
      <c r="CA1473" s="1"/>
      <c r="CB1473" s="1"/>
      <c r="CC1473" s="1"/>
      <c r="CD1473" s="1"/>
    </row>
    <row r="1474" spans="43:82">
      <c r="AQ1474" s="1"/>
      <c r="AR1474" s="1"/>
      <c r="AS1474" s="1"/>
      <c r="AT1474" s="1"/>
      <c r="CA1474" s="1"/>
      <c r="CB1474" s="1"/>
      <c r="CC1474" s="1"/>
      <c r="CD1474" s="1"/>
    </row>
    <row r="1475" spans="43:82">
      <c r="AQ1475" s="1"/>
      <c r="AR1475" s="1"/>
      <c r="AS1475" s="1"/>
      <c r="AT1475" s="1"/>
      <c r="CA1475" s="1"/>
      <c r="CB1475" s="1"/>
      <c r="CC1475" s="1"/>
      <c r="CD1475" s="1"/>
    </row>
    <row r="1476" spans="43:82">
      <c r="AQ1476" s="1"/>
      <c r="AR1476" s="1"/>
      <c r="AS1476" s="1"/>
      <c r="AT1476" s="1"/>
      <c r="CA1476" s="1"/>
      <c r="CB1476" s="1"/>
      <c r="CC1476" s="1"/>
      <c r="CD1476" s="1"/>
    </row>
    <row r="1477" spans="43:82">
      <c r="AQ1477" s="1"/>
      <c r="AR1477" s="1"/>
      <c r="AS1477" s="1"/>
      <c r="AT1477" s="1"/>
      <c r="CA1477" s="1"/>
      <c r="CB1477" s="1"/>
      <c r="CC1477" s="1"/>
      <c r="CD1477" s="1"/>
    </row>
    <row r="1478" spans="43:82">
      <c r="AQ1478" s="1"/>
      <c r="AR1478" s="1"/>
      <c r="AS1478" s="1"/>
      <c r="AT1478" s="1"/>
      <c r="CA1478" s="1"/>
      <c r="CB1478" s="1"/>
      <c r="CC1478" s="1"/>
      <c r="CD1478" s="1"/>
    </row>
    <row r="1479" spans="43:82">
      <c r="AQ1479" s="1"/>
      <c r="AR1479" s="1"/>
      <c r="AS1479" s="1"/>
      <c r="AT1479" s="1"/>
      <c r="CA1479" s="1"/>
      <c r="CB1479" s="1"/>
      <c r="CC1479" s="1"/>
      <c r="CD1479" s="1"/>
    </row>
    <row r="1480" spans="43:82">
      <c r="AQ1480" s="1"/>
      <c r="AR1480" s="1"/>
      <c r="AS1480" s="1"/>
      <c r="AT1480" s="1"/>
      <c r="CA1480" s="1"/>
      <c r="CB1480" s="1"/>
      <c r="CC1480" s="1"/>
      <c r="CD1480" s="1"/>
    </row>
    <row r="1481" spans="43:82">
      <c r="AQ1481" s="1"/>
      <c r="AR1481" s="1"/>
      <c r="AS1481" s="1"/>
      <c r="AT1481" s="1"/>
      <c r="CA1481" s="1"/>
      <c r="CB1481" s="1"/>
      <c r="CC1481" s="1"/>
      <c r="CD1481" s="1"/>
    </row>
    <row r="1482" spans="43:82">
      <c r="AQ1482" s="1"/>
      <c r="AR1482" s="1"/>
      <c r="AS1482" s="1"/>
      <c r="AT1482" s="1"/>
      <c r="CA1482" s="1"/>
      <c r="CB1482" s="1"/>
      <c r="CC1482" s="1"/>
      <c r="CD1482" s="1"/>
    </row>
    <row r="1483" spans="43:82">
      <c r="AQ1483" s="1"/>
      <c r="AR1483" s="1"/>
      <c r="AS1483" s="1"/>
      <c r="AT1483" s="1"/>
      <c r="CA1483" s="1"/>
      <c r="CB1483" s="1"/>
      <c r="CC1483" s="1"/>
      <c r="CD1483" s="1"/>
    </row>
    <row r="1484" spans="43:82">
      <c r="AQ1484" s="1"/>
      <c r="AR1484" s="1"/>
      <c r="AS1484" s="1"/>
      <c r="AT1484" s="1"/>
      <c r="CA1484" s="1"/>
      <c r="CB1484" s="1"/>
      <c r="CC1484" s="1"/>
      <c r="CD1484" s="1"/>
    </row>
    <row r="1485" spans="43:82">
      <c r="AQ1485" s="1"/>
      <c r="AR1485" s="1"/>
      <c r="AS1485" s="1"/>
      <c r="AT1485" s="1"/>
      <c r="CA1485" s="1"/>
      <c r="CB1485" s="1"/>
      <c r="CC1485" s="1"/>
      <c r="CD1485" s="1"/>
    </row>
    <row r="1486" spans="43:82">
      <c r="AQ1486" s="1"/>
      <c r="AR1486" s="1"/>
      <c r="AS1486" s="1"/>
      <c r="AT1486" s="1"/>
      <c r="CA1486" s="1"/>
      <c r="CB1486" s="1"/>
      <c r="CC1486" s="1"/>
      <c r="CD1486" s="1"/>
    </row>
    <row r="1487" spans="43:82">
      <c r="AQ1487" s="1"/>
      <c r="AR1487" s="1"/>
      <c r="AS1487" s="1"/>
      <c r="AT1487" s="1"/>
      <c r="CA1487" s="1"/>
      <c r="CB1487" s="1"/>
      <c r="CC1487" s="1"/>
      <c r="CD1487" s="1"/>
    </row>
    <row r="1488" spans="43:82">
      <c r="AQ1488" s="1"/>
      <c r="AR1488" s="1"/>
      <c r="AS1488" s="1"/>
      <c r="AT1488" s="1"/>
      <c r="CA1488" s="1"/>
      <c r="CB1488" s="1"/>
      <c r="CC1488" s="1"/>
      <c r="CD1488" s="1"/>
    </row>
    <row r="1489" spans="43:82">
      <c r="AQ1489" s="1"/>
      <c r="AR1489" s="1"/>
      <c r="AS1489" s="1"/>
      <c r="AT1489" s="1"/>
      <c r="CA1489" s="1"/>
      <c r="CB1489" s="1"/>
      <c r="CC1489" s="1"/>
      <c r="CD1489" s="1"/>
    </row>
    <row r="1490" spans="43:82">
      <c r="AQ1490" s="1"/>
      <c r="AR1490" s="1"/>
      <c r="AS1490" s="1"/>
      <c r="AT1490" s="1"/>
      <c r="CA1490" s="1"/>
      <c r="CB1490" s="1"/>
      <c r="CC1490" s="1"/>
      <c r="CD1490" s="1"/>
    </row>
    <row r="1491" spans="43:82">
      <c r="AQ1491" s="1"/>
      <c r="AR1491" s="1"/>
      <c r="AS1491" s="1"/>
      <c r="AT1491" s="1"/>
      <c r="CA1491" s="1"/>
      <c r="CB1491" s="1"/>
      <c r="CC1491" s="1"/>
      <c r="CD1491" s="1"/>
    </row>
    <row r="1492" spans="43:82">
      <c r="AQ1492" s="1"/>
      <c r="AR1492" s="1"/>
      <c r="AS1492" s="1"/>
      <c r="AT1492" s="1"/>
      <c r="CA1492" s="1"/>
      <c r="CB1492" s="1"/>
      <c r="CC1492" s="1"/>
      <c r="CD1492" s="1"/>
    </row>
    <row r="1493" spans="43:82">
      <c r="AQ1493" s="1"/>
      <c r="AR1493" s="1"/>
      <c r="AS1493" s="1"/>
      <c r="AT1493" s="1"/>
      <c r="CA1493" s="1"/>
      <c r="CB1493" s="1"/>
      <c r="CC1493" s="1"/>
      <c r="CD1493" s="1"/>
    </row>
    <row r="1494" spans="43:82">
      <c r="AQ1494" s="1"/>
      <c r="AR1494" s="1"/>
      <c r="AS1494" s="1"/>
      <c r="AT1494" s="1"/>
      <c r="CA1494" s="1"/>
      <c r="CB1494" s="1"/>
      <c r="CC1494" s="1"/>
      <c r="CD1494" s="1"/>
    </row>
    <row r="1495" spans="43:82">
      <c r="AQ1495" s="1"/>
      <c r="AR1495" s="1"/>
      <c r="AS1495" s="1"/>
      <c r="AT1495" s="1"/>
      <c r="CA1495" s="1"/>
      <c r="CB1495" s="1"/>
      <c r="CC1495" s="1"/>
      <c r="CD1495" s="1"/>
    </row>
    <row r="1496" spans="43:82">
      <c r="AQ1496" s="1"/>
      <c r="AR1496" s="1"/>
      <c r="AS1496" s="1"/>
      <c r="AT1496" s="1"/>
      <c r="CA1496" s="1"/>
      <c r="CB1496" s="1"/>
      <c r="CC1496" s="1"/>
      <c r="CD1496" s="1"/>
    </row>
    <row r="1497" spans="43:82">
      <c r="AQ1497" s="1"/>
      <c r="AR1497" s="1"/>
      <c r="AS1497" s="1"/>
      <c r="AT1497" s="1"/>
      <c r="CA1497" s="1"/>
      <c r="CB1497" s="1"/>
      <c r="CC1497" s="1"/>
      <c r="CD1497" s="1"/>
    </row>
    <row r="1498" spans="43:82">
      <c r="AQ1498" s="1"/>
      <c r="AR1498" s="1"/>
      <c r="AS1498" s="1"/>
      <c r="AT1498" s="1"/>
      <c r="CA1498" s="1"/>
      <c r="CB1498" s="1"/>
      <c r="CC1498" s="1"/>
      <c r="CD1498" s="1"/>
    </row>
    <row r="1499" spans="43:82">
      <c r="AQ1499" s="1"/>
      <c r="AR1499" s="1"/>
      <c r="AS1499" s="1"/>
      <c r="AT1499" s="1"/>
      <c r="CA1499" s="1"/>
      <c r="CB1499" s="1"/>
      <c r="CC1499" s="1"/>
      <c r="CD1499" s="1"/>
    </row>
    <row r="1500" spans="43:82">
      <c r="AQ1500" s="1"/>
      <c r="AR1500" s="1"/>
      <c r="AS1500" s="1"/>
      <c r="AT1500" s="1"/>
      <c r="CA1500" s="1"/>
      <c r="CB1500" s="1"/>
      <c r="CC1500" s="1"/>
      <c r="CD1500" s="1"/>
    </row>
    <row r="1501" spans="43:82">
      <c r="AQ1501" s="1"/>
      <c r="AR1501" s="1"/>
      <c r="AS1501" s="1"/>
      <c r="AT1501" s="1"/>
      <c r="CA1501" s="1"/>
      <c r="CB1501" s="1"/>
      <c r="CC1501" s="1"/>
      <c r="CD1501" s="1"/>
    </row>
    <row r="1502" spans="43:82">
      <c r="AQ1502" s="1"/>
      <c r="AR1502" s="1"/>
      <c r="AS1502" s="1"/>
      <c r="AT1502" s="1"/>
      <c r="CA1502" s="1"/>
      <c r="CB1502" s="1"/>
      <c r="CC1502" s="1"/>
      <c r="CD1502" s="1"/>
    </row>
    <row r="1503" spans="43:82">
      <c r="AQ1503" s="1"/>
      <c r="AR1503" s="1"/>
      <c r="AS1503" s="1"/>
      <c r="AT1503" s="1"/>
      <c r="CA1503" s="1"/>
      <c r="CB1503" s="1"/>
      <c r="CC1503" s="1"/>
      <c r="CD1503" s="1"/>
    </row>
    <row r="1504" spans="43:82">
      <c r="AQ1504" s="1"/>
      <c r="AR1504" s="1"/>
      <c r="AS1504" s="1"/>
      <c r="AT1504" s="1"/>
      <c r="CA1504" s="1"/>
      <c r="CB1504" s="1"/>
      <c r="CC1504" s="1"/>
      <c r="CD1504" s="1"/>
    </row>
    <row r="1505" spans="43:82">
      <c r="AQ1505" s="1"/>
      <c r="AR1505" s="1"/>
      <c r="AS1505" s="1"/>
      <c r="AT1505" s="1"/>
      <c r="CA1505" s="1"/>
      <c r="CB1505" s="1"/>
      <c r="CC1505" s="1"/>
      <c r="CD1505" s="1"/>
    </row>
    <row r="1506" spans="43:82">
      <c r="AQ1506" s="1"/>
      <c r="AR1506" s="1"/>
      <c r="AS1506" s="1"/>
      <c r="AT1506" s="1"/>
      <c r="CA1506" s="1"/>
      <c r="CB1506" s="1"/>
      <c r="CC1506" s="1"/>
      <c r="CD1506" s="1"/>
    </row>
    <row r="1507" spans="43:82">
      <c r="AQ1507" s="1"/>
      <c r="AR1507" s="1"/>
      <c r="AS1507" s="1"/>
      <c r="AT1507" s="1"/>
      <c r="CA1507" s="1"/>
      <c r="CB1507" s="1"/>
      <c r="CC1507" s="1"/>
      <c r="CD1507" s="1"/>
    </row>
    <row r="1508" spans="43:82">
      <c r="AQ1508" s="1"/>
      <c r="AR1508" s="1"/>
      <c r="AS1508" s="1"/>
      <c r="AT1508" s="1"/>
      <c r="CA1508" s="1"/>
      <c r="CB1508" s="1"/>
      <c r="CC1508" s="1"/>
      <c r="CD1508" s="1"/>
    </row>
    <row r="1509" spans="43:82">
      <c r="AQ1509" s="1"/>
      <c r="AR1509" s="1"/>
      <c r="AS1509" s="1"/>
      <c r="AT1509" s="1"/>
      <c r="CA1509" s="1"/>
      <c r="CB1509" s="1"/>
      <c r="CC1509" s="1"/>
      <c r="CD1509" s="1"/>
    </row>
    <row r="1510" spans="43:82">
      <c r="AQ1510" s="1"/>
      <c r="AR1510" s="1"/>
      <c r="AS1510" s="1"/>
      <c r="AT1510" s="1"/>
      <c r="CA1510" s="1"/>
      <c r="CB1510" s="1"/>
      <c r="CC1510" s="1"/>
      <c r="CD1510" s="1"/>
    </row>
    <row r="1511" spans="43:82">
      <c r="AQ1511" s="1"/>
      <c r="AR1511" s="1"/>
      <c r="AS1511" s="1"/>
      <c r="AT1511" s="1"/>
      <c r="CA1511" s="1"/>
      <c r="CB1511" s="1"/>
      <c r="CC1511" s="1"/>
      <c r="CD1511" s="1"/>
    </row>
    <row r="1512" spans="43:82">
      <c r="AQ1512" s="1"/>
      <c r="AR1512" s="1"/>
      <c r="AS1512" s="1"/>
      <c r="AT1512" s="1"/>
      <c r="CA1512" s="1"/>
      <c r="CB1512" s="1"/>
      <c r="CC1512" s="1"/>
      <c r="CD1512" s="1"/>
    </row>
    <row r="1513" spans="43:82">
      <c r="AQ1513" s="1"/>
      <c r="AR1513" s="1"/>
      <c r="AS1513" s="1"/>
      <c r="AT1513" s="1"/>
      <c r="CA1513" s="1"/>
      <c r="CB1513" s="1"/>
      <c r="CC1513" s="1"/>
      <c r="CD1513" s="1"/>
    </row>
    <row r="1514" spans="43:82">
      <c r="AQ1514" s="1"/>
      <c r="AR1514" s="1"/>
      <c r="AS1514" s="1"/>
      <c r="AT1514" s="1"/>
      <c r="CA1514" s="1"/>
      <c r="CB1514" s="1"/>
      <c r="CC1514" s="1"/>
      <c r="CD1514" s="1"/>
    </row>
    <row r="1515" spans="43:82">
      <c r="AQ1515" s="1"/>
      <c r="AR1515" s="1"/>
      <c r="AS1515" s="1"/>
      <c r="AT1515" s="1"/>
      <c r="CA1515" s="1"/>
      <c r="CB1515" s="1"/>
      <c r="CC1515" s="1"/>
      <c r="CD1515" s="1"/>
    </row>
    <row r="1516" spans="43:82">
      <c r="AQ1516" s="1"/>
      <c r="AR1516" s="1"/>
      <c r="AS1516" s="1"/>
      <c r="AT1516" s="1"/>
      <c r="CA1516" s="1"/>
      <c r="CB1516" s="1"/>
      <c r="CC1516" s="1"/>
      <c r="CD1516" s="1"/>
    </row>
    <row r="1517" spans="43:82">
      <c r="AQ1517" s="1"/>
      <c r="AR1517" s="1"/>
      <c r="AS1517" s="1"/>
      <c r="AT1517" s="1"/>
      <c r="CA1517" s="1"/>
      <c r="CB1517" s="1"/>
      <c r="CC1517" s="1"/>
      <c r="CD1517" s="1"/>
    </row>
    <row r="1518" spans="43:82">
      <c r="AQ1518" s="1"/>
      <c r="AR1518" s="1"/>
      <c r="AS1518" s="1"/>
      <c r="AT1518" s="1"/>
      <c r="CA1518" s="1"/>
      <c r="CB1518" s="1"/>
      <c r="CC1518" s="1"/>
      <c r="CD1518" s="1"/>
    </row>
    <row r="1519" spans="43:82">
      <c r="AQ1519" s="1"/>
      <c r="AR1519" s="1"/>
      <c r="AS1519" s="1"/>
      <c r="AT1519" s="1"/>
      <c r="CA1519" s="1"/>
      <c r="CB1519" s="1"/>
      <c r="CC1519" s="1"/>
      <c r="CD1519" s="1"/>
    </row>
    <row r="1520" spans="43:82">
      <c r="AQ1520" s="1"/>
      <c r="AR1520" s="1"/>
      <c r="AS1520" s="1"/>
      <c r="AT1520" s="1"/>
      <c r="CA1520" s="1"/>
      <c r="CB1520" s="1"/>
      <c r="CC1520" s="1"/>
      <c r="CD1520" s="1"/>
    </row>
    <row r="1521" spans="43:82">
      <c r="AQ1521" s="1"/>
      <c r="AR1521" s="1"/>
      <c r="AS1521" s="1"/>
      <c r="AT1521" s="1"/>
      <c r="CA1521" s="1"/>
      <c r="CB1521" s="1"/>
      <c r="CC1521" s="1"/>
      <c r="CD1521" s="1"/>
    </row>
    <row r="1522" spans="43:82">
      <c r="AQ1522" s="1"/>
      <c r="AR1522" s="1"/>
      <c r="AS1522" s="1"/>
      <c r="AT1522" s="1"/>
      <c r="CA1522" s="1"/>
      <c r="CB1522" s="1"/>
      <c r="CC1522" s="1"/>
      <c r="CD1522" s="1"/>
    </row>
    <row r="1523" spans="43:82">
      <c r="AQ1523" s="1"/>
      <c r="AR1523" s="1"/>
      <c r="AS1523" s="1"/>
      <c r="AT1523" s="1"/>
      <c r="CA1523" s="1"/>
      <c r="CB1523" s="1"/>
      <c r="CC1523" s="1"/>
      <c r="CD1523" s="1"/>
    </row>
    <row r="1524" spans="43:82">
      <c r="AQ1524" s="1"/>
      <c r="AR1524" s="1"/>
      <c r="AS1524" s="1"/>
      <c r="AT1524" s="1"/>
      <c r="CA1524" s="1"/>
      <c r="CB1524" s="1"/>
      <c r="CC1524" s="1"/>
      <c r="CD1524" s="1"/>
    </row>
    <row r="1525" spans="43:82">
      <c r="AQ1525" s="1"/>
      <c r="AR1525" s="1"/>
      <c r="AS1525" s="1"/>
      <c r="AT1525" s="1"/>
      <c r="CA1525" s="1"/>
      <c r="CB1525" s="1"/>
      <c r="CC1525" s="1"/>
      <c r="CD1525" s="1"/>
    </row>
    <row r="1526" spans="43:82">
      <c r="AQ1526" s="1"/>
      <c r="AR1526" s="1"/>
      <c r="AS1526" s="1"/>
      <c r="AT1526" s="1"/>
      <c r="CA1526" s="1"/>
      <c r="CB1526" s="1"/>
      <c r="CC1526" s="1"/>
      <c r="CD1526" s="1"/>
    </row>
    <row r="1527" spans="43:82">
      <c r="AQ1527" s="1"/>
      <c r="AR1527" s="1"/>
      <c r="AS1527" s="1"/>
      <c r="AT1527" s="1"/>
      <c r="CA1527" s="1"/>
      <c r="CB1527" s="1"/>
      <c r="CC1527" s="1"/>
      <c r="CD1527" s="1"/>
    </row>
    <row r="1528" spans="43:82">
      <c r="AQ1528" s="1"/>
      <c r="AR1528" s="1"/>
      <c r="AS1528" s="1"/>
      <c r="AT1528" s="1"/>
      <c r="CA1528" s="1"/>
      <c r="CB1528" s="1"/>
      <c r="CC1528" s="1"/>
      <c r="CD1528" s="1"/>
    </row>
    <row r="1529" spans="43:82">
      <c r="AQ1529" s="1"/>
      <c r="AR1529" s="1"/>
      <c r="AS1529" s="1"/>
      <c r="AT1529" s="1"/>
      <c r="CA1529" s="1"/>
      <c r="CB1529" s="1"/>
      <c r="CC1529" s="1"/>
      <c r="CD1529" s="1"/>
    </row>
    <row r="1530" spans="43:82">
      <c r="AQ1530" s="1"/>
      <c r="AR1530" s="1"/>
      <c r="AS1530" s="1"/>
      <c r="AT1530" s="1"/>
      <c r="CA1530" s="1"/>
      <c r="CB1530" s="1"/>
      <c r="CC1530" s="1"/>
      <c r="CD1530" s="1"/>
    </row>
    <row r="1531" spans="43:82">
      <c r="AQ1531" s="1"/>
      <c r="AR1531" s="1"/>
      <c r="AS1531" s="1"/>
      <c r="AT1531" s="1"/>
      <c r="CA1531" s="1"/>
      <c r="CB1531" s="1"/>
      <c r="CC1531" s="1"/>
      <c r="CD1531" s="1"/>
    </row>
    <row r="1532" spans="43:82">
      <c r="AQ1532" s="1"/>
      <c r="AR1532" s="1"/>
      <c r="AS1532" s="1"/>
      <c r="AT1532" s="1"/>
      <c r="CA1532" s="1"/>
      <c r="CB1532" s="1"/>
      <c r="CC1532" s="1"/>
      <c r="CD1532" s="1"/>
    </row>
    <row r="1533" spans="43:82">
      <c r="AQ1533" s="1"/>
      <c r="AR1533" s="1"/>
      <c r="AS1533" s="1"/>
      <c r="AT1533" s="1"/>
      <c r="CA1533" s="1"/>
      <c r="CB1533" s="1"/>
      <c r="CC1533" s="1"/>
      <c r="CD1533" s="1"/>
    </row>
    <row r="1534" spans="43:82">
      <c r="AQ1534" s="1"/>
      <c r="AR1534" s="1"/>
      <c r="AS1534" s="1"/>
      <c r="AT1534" s="1"/>
      <c r="CA1534" s="1"/>
      <c r="CB1534" s="1"/>
      <c r="CC1534" s="1"/>
      <c r="CD1534" s="1"/>
    </row>
    <row r="1535" spans="43:82">
      <c r="AQ1535" s="1"/>
      <c r="AR1535" s="1"/>
      <c r="AS1535" s="1"/>
      <c r="AT1535" s="1"/>
      <c r="CA1535" s="1"/>
      <c r="CB1535" s="1"/>
      <c r="CC1535" s="1"/>
      <c r="CD1535" s="1"/>
    </row>
    <row r="1536" spans="43:82">
      <c r="AQ1536" s="1"/>
      <c r="AR1536" s="1"/>
      <c r="AS1536" s="1"/>
      <c r="AT1536" s="1"/>
      <c r="CA1536" s="1"/>
      <c r="CB1536" s="1"/>
      <c r="CC1536" s="1"/>
      <c r="CD1536" s="1"/>
    </row>
    <row r="1537" spans="43:82">
      <c r="AQ1537" s="1"/>
      <c r="AR1537" s="1"/>
      <c r="AS1537" s="1"/>
      <c r="AT1537" s="1"/>
      <c r="CA1537" s="1"/>
      <c r="CB1537" s="1"/>
      <c r="CC1537" s="1"/>
      <c r="CD1537" s="1"/>
    </row>
    <row r="1538" spans="43:82">
      <c r="AQ1538" s="1"/>
      <c r="AR1538" s="1"/>
      <c r="AS1538" s="1"/>
      <c r="AT1538" s="1"/>
      <c r="CA1538" s="1"/>
      <c r="CB1538" s="1"/>
      <c r="CC1538" s="1"/>
      <c r="CD1538" s="1"/>
    </row>
    <row r="1539" spans="43:82">
      <c r="AQ1539" s="1"/>
      <c r="AR1539" s="1"/>
      <c r="AS1539" s="1"/>
      <c r="AT1539" s="1"/>
      <c r="CA1539" s="1"/>
      <c r="CB1539" s="1"/>
      <c r="CC1539" s="1"/>
      <c r="CD1539" s="1"/>
    </row>
    <row r="1540" spans="43:82">
      <c r="AQ1540" s="1"/>
      <c r="AR1540" s="1"/>
      <c r="AS1540" s="1"/>
      <c r="AT1540" s="1"/>
      <c r="CA1540" s="1"/>
      <c r="CB1540" s="1"/>
      <c r="CC1540" s="1"/>
      <c r="CD1540" s="1"/>
    </row>
    <row r="1541" spans="43:82">
      <c r="AQ1541" s="1"/>
      <c r="AR1541" s="1"/>
      <c r="AS1541" s="1"/>
      <c r="AT1541" s="1"/>
      <c r="CA1541" s="1"/>
      <c r="CB1541" s="1"/>
      <c r="CC1541" s="1"/>
      <c r="CD1541" s="1"/>
    </row>
    <row r="1542" spans="43:82">
      <c r="AQ1542" s="1"/>
      <c r="AR1542" s="1"/>
      <c r="AS1542" s="1"/>
      <c r="AT1542" s="1"/>
      <c r="CA1542" s="1"/>
      <c r="CB1542" s="1"/>
      <c r="CC1542" s="1"/>
      <c r="CD1542" s="1"/>
    </row>
    <row r="1543" spans="43:82">
      <c r="AQ1543" s="1"/>
      <c r="AR1543" s="1"/>
      <c r="AS1543" s="1"/>
      <c r="AT1543" s="1"/>
      <c r="CA1543" s="1"/>
      <c r="CB1543" s="1"/>
      <c r="CC1543" s="1"/>
      <c r="CD1543" s="1"/>
    </row>
    <row r="1544" spans="43:82">
      <c r="AQ1544" s="1"/>
      <c r="AR1544" s="1"/>
      <c r="AS1544" s="1"/>
      <c r="AT1544" s="1"/>
      <c r="CA1544" s="1"/>
      <c r="CB1544" s="1"/>
      <c r="CC1544" s="1"/>
      <c r="CD1544" s="1"/>
    </row>
    <row r="1545" spans="43:82">
      <c r="AQ1545" s="1"/>
      <c r="AR1545" s="1"/>
      <c r="AS1545" s="1"/>
      <c r="AT1545" s="1"/>
      <c r="CA1545" s="1"/>
      <c r="CB1545" s="1"/>
      <c r="CC1545" s="1"/>
      <c r="CD1545" s="1"/>
    </row>
    <row r="1546" spans="43:82">
      <c r="AQ1546" s="1"/>
      <c r="AR1546" s="1"/>
      <c r="AS1546" s="1"/>
      <c r="AT1546" s="1"/>
      <c r="CA1546" s="1"/>
      <c r="CB1546" s="1"/>
      <c r="CC1546" s="1"/>
      <c r="CD1546" s="1"/>
    </row>
    <row r="1547" spans="43:82">
      <c r="AQ1547" s="1"/>
      <c r="AR1547" s="1"/>
      <c r="AS1547" s="1"/>
      <c r="AT1547" s="1"/>
      <c r="CA1547" s="1"/>
      <c r="CB1547" s="1"/>
      <c r="CC1547" s="1"/>
      <c r="CD1547" s="1"/>
    </row>
    <row r="1548" spans="43:82">
      <c r="AQ1548" s="1"/>
      <c r="AR1548" s="1"/>
      <c r="AS1548" s="1"/>
      <c r="AT1548" s="1"/>
      <c r="CA1548" s="1"/>
      <c r="CB1548" s="1"/>
      <c r="CC1548" s="1"/>
      <c r="CD1548" s="1"/>
    </row>
    <row r="1549" spans="43:82">
      <c r="AQ1549" s="1"/>
      <c r="AR1549" s="1"/>
      <c r="AS1549" s="1"/>
      <c r="AT1549" s="1"/>
      <c r="CA1549" s="1"/>
      <c r="CB1549" s="1"/>
      <c r="CC1549" s="1"/>
      <c r="CD1549" s="1"/>
    </row>
    <row r="1550" spans="43:82">
      <c r="AQ1550" s="1"/>
      <c r="AR1550" s="1"/>
      <c r="AS1550" s="1"/>
      <c r="AT1550" s="1"/>
      <c r="CA1550" s="1"/>
      <c r="CB1550" s="1"/>
      <c r="CC1550" s="1"/>
      <c r="CD1550" s="1"/>
    </row>
    <row r="1551" spans="43:82">
      <c r="AQ1551" s="1"/>
      <c r="AR1551" s="1"/>
      <c r="AS1551" s="1"/>
      <c r="AT1551" s="1"/>
      <c r="CA1551" s="1"/>
      <c r="CB1551" s="1"/>
      <c r="CC1551" s="1"/>
      <c r="CD1551" s="1"/>
    </row>
    <row r="1552" spans="43:82">
      <c r="AQ1552" s="1"/>
      <c r="AR1552" s="1"/>
      <c r="AS1552" s="1"/>
      <c r="AT1552" s="1"/>
      <c r="CA1552" s="1"/>
      <c r="CB1552" s="1"/>
      <c r="CC1552" s="1"/>
      <c r="CD1552" s="1"/>
    </row>
    <row r="1553" spans="43:82">
      <c r="AQ1553" s="1"/>
      <c r="AR1553" s="1"/>
      <c r="AS1553" s="1"/>
      <c r="AT1553" s="1"/>
      <c r="CA1553" s="1"/>
      <c r="CB1553" s="1"/>
      <c r="CC1553" s="1"/>
      <c r="CD1553" s="1"/>
    </row>
    <row r="1554" spans="43:82">
      <c r="AQ1554" s="1"/>
      <c r="AR1554" s="1"/>
      <c r="AS1554" s="1"/>
      <c r="AT1554" s="1"/>
      <c r="CA1554" s="1"/>
      <c r="CB1554" s="1"/>
      <c r="CC1554" s="1"/>
      <c r="CD1554" s="1"/>
    </row>
    <row r="1555" spans="43:82">
      <c r="AQ1555" s="1"/>
      <c r="AR1555" s="1"/>
      <c r="AS1555" s="1"/>
      <c r="AT1555" s="1"/>
      <c r="CA1555" s="1"/>
      <c r="CB1555" s="1"/>
      <c r="CC1555" s="1"/>
      <c r="CD1555" s="1"/>
    </row>
    <row r="1556" spans="43:82">
      <c r="AQ1556" s="1"/>
      <c r="AR1556" s="1"/>
      <c r="AS1556" s="1"/>
      <c r="AT1556" s="1"/>
      <c r="CA1556" s="1"/>
      <c r="CB1556" s="1"/>
      <c r="CC1556" s="1"/>
      <c r="CD1556" s="1"/>
    </row>
    <row r="1557" spans="43:82">
      <c r="AQ1557" s="1"/>
      <c r="AR1557" s="1"/>
      <c r="AS1557" s="1"/>
      <c r="AT1557" s="1"/>
      <c r="CA1557" s="1"/>
      <c r="CB1557" s="1"/>
      <c r="CC1557" s="1"/>
      <c r="CD1557" s="1"/>
    </row>
    <row r="1558" spans="43:82">
      <c r="AQ1558" s="1"/>
      <c r="AR1558" s="1"/>
      <c r="AS1558" s="1"/>
      <c r="AT1558" s="1"/>
      <c r="CA1558" s="1"/>
      <c r="CB1558" s="1"/>
      <c r="CC1558" s="1"/>
      <c r="CD1558" s="1"/>
    </row>
    <row r="1559" spans="43:82">
      <c r="AQ1559" s="1"/>
      <c r="AR1559" s="1"/>
      <c r="AS1559" s="1"/>
      <c r="AT1559" s="1"/>
      <c r="CA1559" s="1"/>
      <c r="CB1559" s="1"/>
      <c r="CC1559" s="1"/>
      <c r="CD1559" s="1"/>
    </row>
    <row r="1560" spans="43:82">
      <c r="AQ1560" s="1"/>
      <c r="AR1560" s="1"/>
      <c r="AS1560" s="1"/>
      <c r="AT1560" s="1"/>
      <c r="CA1560" s="1"/>
      <c r="CB1560" s="1"/>
      <c r="CC1560" s="1"/>
      <c r="CD1560" s="1"/>
    </row>
    <row r="1561" spans="43:82">
      <c r="AQ1561" s="1"/>
      <c r="AR1561" s="1"/>
      <c r="AS1561" s="1"/>
      <c r="AT1561" s="1"/>
      <c r="CA1561" s="1"/>
      <c r="CB1561" s="1"/>
      <c r="CC1561" s="1"/>
      <c r="CD1561" s="1"/>
    </row>
    <row r="1562" spans="43:82">
      <c r="AQ1562" s="1"/>
      <c r="AR1562" s="1"/>
      <c r="AS1562" s="1"/>
      <c r="AT1562" s="1"/>
      <c r="CA1562" s="1"/>
      <c r="CB1562" s="1"/>
      <c r="CC1562" s="1"/>
      <c r="CD1562" s="1"/>
    </row>
    <row r="1563" spans="43:82">
      <c r="AQ1563" s="1"/>
      <c r="AR1563" s="1"/>
      <c r="AS1563" s="1"/>
      <c r="AT1563" s="1"/>
      <c r="CA1563" s="1"/>
      <c r="CB1563" s="1"/>
      <c r="CC1563" s="1"/>
      <c r="CD1563" s="1"/>
    </row>
    <row r="1564" spans="43:82">
      <c r="AQ1564" s="1"/>
      <c r="AR1564" s="1"/>
      <c r="AS1564" s="1"/>
      <c r="AT1564" s="1"/>
      <c r="CA1564" s="1"/>
      <c r="CB1564" s="1"/>
      <c r="CC1564" s="1"/>
      <c r="CD1564" s="1"/>
    </row>
    <row r="1565" spans="43:82">
      <c r="AQ1565" s="1"/>
      <c r="AR1565" s="1"/>
      <c r="AS1565" s="1"/>
      <c r="AT1565" s="1"/>
      <c r="CA1565" s="1"/>
      <c r="CB1565" s="1"/>
      <c r="CC1565" s="1"/>
      <c r="CD1565" s="1"/>
    </row>
    <row r="1566" spans="43:82">
      <c r="AQ1566" s="1"/>
      <c r="AR1566" s="1"/>
      <c r="AS1566" s="1"/>
      <c r="AT1566" s="1"/>
      <c r="CA1566" s="1"/>
      <c r="CB1566" s="1"/>
      <c r="CC1566" s="1"/>
      <c r="CD1566" s="1"/>
    </row>
    <row r="1567" spans="43:82">
      <c r="AQ1567" s="1"/>
      <c r="AR1567" s="1"/>
      <c r="AS1567" s="1"/>
      <c r="AT1567" s="1"/>
      <c r="CA1567" s="1"/>
      <c r="CB1567" s="1"/>
      <c r="CC1567" s="1"/>
      <c r="CD1567" s="1"/>
    </row>
    <row r="1568" spans="43:82">
      <c r="AQ1568" s="1"/>
      <c r="AR1568" s="1"/>
      <c r="AS1568" s="1"/>
      <c r="AT1568" s="1"/>
      <c r="CA1568" s="1"/>
      <c r="CB1568" s="1"/>
      <c r="CC1568" s="1"/>
      <c r="CD1568" s="1"/>
    </row>
    <row r="1569" spans="43:82">
      <c r="AQ1569" s="1"/>
      <c r="AR1569" s="1"/>
      <c r="AS1569" s="1"/>
      <c r="AT1569" s="1"/>
      <c r="CA1569" s="1"/>
      <c r="CB1569" s="1"/>
      <c r="CC1569" s="1"/>
      <c r="CD1569" s="1"/>
    </row>
    <row r="1570" spans="43:82">
      <c r="AQ1570" s="1"/>
      <c r="AR1570" s="1"/>
      <c r="AS1570" s="1"/>
      <c r="AT1570" s="1"/>
      <c r="CA1570" s="1"/>
      <c r="CB1570" s="1"/>
      <c r="CC1570" s="1"/>
      <c r="CD1570" s="1"/>
    </row>
    <row r="1571" spans="43:82">
      <c r="AQ1571" s="1"/>
      <c r="AR1571" s="1"/>
      <c r="AS1571" s="1"/>
      <c r="AT1571" s="1"/>
      <c r="CA1571" s="1"/>
      <c r="CB1571" s="1"/>
      <c r="CC1571" s="1"/>
      <c r="CD1571" s="1"/>
    </row>
    <row r="1572" spans="43:82">
      <c r="AQ1572" s="1"/>
      <c r="AR1572" s="1"/>
      <c r="AS1572" s="1"/>
      <c r="AT1572" s="1"/>
      <c r="CA1572" s="1"/>
      <c r="CB1572" s="1"/>
      <c r="CC1572" s="1"/>
      <c r="CD1572" s="1"/>
    </row>
    <row r="1573" spans="43:82">
      <c r="AQ1573" s="1"/>
      <c r="AR1573" s="1"/>
      <c r="AS1573" s="1"/>
      <c r="AT1573" s="1"/>
      <c r="CA1573" s="1"/>
      <c r="CB1573" s="1"/>
      <c r="CC1573" s="1"/>
      <c r="CD1573" s="1"/>
    </row>
    <row r="1574" spans="43:82">
      <c r="AQ1574" s="1"/>
      <c r="AR1574" s="1"/>
      <c r="AS1574" s="1"/>
      <c r="AT1574" s="1"/>
      <c r="CA1574" s="1"/>
      <c r="CB1574" s="1"/>
      <c r="CC1574" s="1"/>
      <c r="CD1574" s="1"/>
    </row>
    <row r="1575" spans="43:82">
      <c r="AQ1575" s="1"/>
      <c r="AR1575" s="1"/>
      <c r="AS1575" s="1"/>
      <c r="AT1575" s="1"/>
      <c r="CA1575" s="1"/>
      <c r="CB1575" s="1"/>
      <c r="CC1575" s="1"/>
      <c r="CD1575" s="1"/>
    </row>
    <row r="1576" spans="43:82">
      <c r="AQ1576" s="1"/>
      <c r="AR1576" s="1"/>
      <c r="AS1576" s="1"/>
      <c r="AT1576" s="1"/>
      <c r="CA1576" s="1"/>
      <c r="CB1576" s="1"/>
      <c r="CC1576" s="1"/>
      <c r="CD1576" s="1"/>
    </row>
    <row r="1577" spans="43:82">
      <c r="AQ1577" s="1"/>
      <c r="AR1577" s="1"/>
      <c r="AS1577" s="1"/>
      <c r="AT1577" s="1"/>
      <c r="CA1577" s="1"/>
      <c r="CB1577" s="1"/>
      <c r="CC1577" s="1"/>
      <c r="CD1577" s="1"/>
    </row>
    <row r="1578" spans="43:82">
      <c r="AQ1578" s="1"/>
      <c r="AR1578" s="1"/>
      <c r="AS1578" s="1"/>
      <c r="AT1578" s="1"/>
      <c r="CA1578" s="1"/>
      <c r="CB1578" s="1"/>
      <c r="CC1578" s="1"/>
      <c r="CD1578" s="1"/>
    </row>
    <row r="1579" spans="43:82">
      <c r="AQ1579" s="1"/>
      <c r="AR1579" s="1"/>
      <c r="AS1579" s="1"/>
      <c r="AT1579" s="1"/>
      <c r="CA1579" s="1"/>
      <c r="CB1579" s="1"/>
      <c r="CC1579" s="1"/>
      <c r="CD1579" s="1"/>
    </row>
    <row r="1580" spans="43:82">
      <c r="AQ1580" s="1"/>
      <c r="AR1580" s="1"/>
      <c r="AS1580" s="1"/>
      <c r="AT1580" s="1"/>
      <c r="CA1580" s="1"/>
      <c r="CB1580" s="1"/>
      <c r="CC1580" s="1"/>
      <c r="CD1580" s="1"/>
    </row>
    <row r="1581" spans="43:82">
      <c r="AQ1581" s="1"/>
      <c r="AR1581" s="1"/>
      <c r="AS1581" s="1"/>
      <c r="AT1581" s="1"/>
      <c r="CA1581" s="1"/>
      <c r="CB1581" s="1"/>
      <c r="CC1581" s="1"/>
      <c r="CD1581" s="1"/>
    </row>
    <row r="1582" spans="43:82">
      <c r="AQ1582" s="1"/>
      <c r="AR1582" s="1"/>
      <c r="AS1582" s="1"/>
      <c r="AT1582" s="1"/>
      <c r="CA1582" s="1"/>
      <c r="CB1582" s="1"/>
      <c r="CC1582" s="1"/>
      <c r="CD1582" s="1"/>
    </row>
    <row r="1583" spans="43:82">
      <c r="AQ1583" s="1"/>
      <c r="AR1583" s="1"/>
      <c r="AS1583" s="1"/>
      <c r="AT1583" s="1"/>
      <c r="CA1583" s="1"/>
      <c r="CB1583" s="1"/>
      <c r="CC1583" s="1"/>
      <c r="CD1583" s="1"/>
    </row>
    <row r="1584" spans="43:82">
      <c r="AQ1584" s="1"/>
      <c r="AR1584" s="1"/>
      <c r="AS1584" s="1"/>
      <c r="AT1584" s="1"/>
      <c r="CA1584" s="1"/>
      <c r="CB1584" s="1"/>
      <c r="CC1584" s="1"/>
      <c r="CD1584" s="1"/>
    </row>
    <row r="1585" spans="43:82">
      <c r="AQ1585" s="1"/>
      <c r="AR1585" s="1"/>
      <c r="AS1585" s="1"/>
      <c r="AT1585" s="1"/>
      <c r="CA1585" s="1"/>
      <c r="CB1585" s="1"/>
      <c r="CC1585" s="1"/>
      <c r="CD1585" s="1"/>
    </row>
    <row r="1586" spans="43:82">
      <c r="AQ1586" s="1"/>
      <c r="AR1586" s="1"/>
      <c r="AS1586" s="1"/>
      <c r="AT1586" s="1"/>
      <c r="CA1586" s="1"/>
      <c r="CB1586" s="1"/>
      <c r="CC1586" s="1"/>
      <c r="CD1586" s="1"/>
    </row>
    <row r="1587" spans="43:82">
      <c r="AQ1587" s="1"/>
      <c r="AR1587" s="1"/>
      <c r="AS1587" s="1"/>
      <c r="AT1587" s="1"/>
      <c r="CA1587" s="1"/>
      <c r="CB1587" s="1"/>
      <c r="CC1587" s="1"/>
      <c r="CD1587" s="1"/>
    </row>
    <row r="1588" spans="43:82">
      <c r="AQ1588" s="1"/>
      <c r="AR1588" s="1"/>
      <c r="AS1588" s="1"/>
      <c r="AT1588" s="1"/>
      <c r="CA1588" s="1"/>
      <c r="CB1588" s="1"/>
      <c r="CC1588" s="1"/>
      <c r="CD1588" s="1"/>
    </row>
    <row r="1589" spans="43:82">
      <c r="AQ1589" s="1"/>
      <c r="AR1589" s="1"/>
      <c r="AS1589" s="1"/>
      <c r="AT1589" s="1"/>
      <c r="CA1589" s="1"/>
      <c r="CB1589" s="1"/>
      <c r="CC1589" s="1"/>
      <c r="CD1589" s="1"/>
    </row>
    <row r="1590" spans="43:82">
      <c r="AQ1590" s="1"/>
      <c r="AR1590" s="1"/>
      <c r="AS1590" s="1"/>
      <c r="AT1590" s="1"/>
      <c r="CA1590" s="1"/>
      <c r="CB1590" s="1"/>
      <c r="CC1590" s="1"/>
      <c r="CD1590" s="1"/>
    </row>
    <row r="1591" spans="43:82">
      <c r="AQ1591" s="1"/>
      <c r="AR1591" s="1"/>
      <c r="AS1591" s="1"/>
      <c r="AT1591" s="1"/>
      <c r="CA1591" s="1"/>
      <c r="CB1591" s="1"/>
      <c r="CC1591" s="1"/>
      <c r="CD1591" s="1"/>
    </row>
    <row r="1592" spans="43:82">
      <c r="AQ1592" s="1"/>
      <c r="AR1592" s="1"/>
      <c r="AS1592" s="1"/>
      <c r="AT1592" s="1"/>
      <c r="CA1592" s="1"/>
      <c r="CB1592" s="1"/>
      <c r="CC1592" s="1"/>
      <c r="CD1592" s="1"/>
    </row>
    <row r="1593" spans="43:82">
      <c r="AQ1593" s="1"/>
      <c r="AR1593" s="1"/>
      <c r="AS1593" s="1"/>
      <c r="AT1593" s="1"/>
      <c r="CA1593" s="1"/>
      <c r="CB1593" s="1"/>
      <c r="CC1593" s="1"/>
      <c r="CD1593" s="1"/>
    </row>
    <row r="1594" spans="43:82">
      <c r="AQ1594" s="1"/>
      <c r="AR1594" s="1"/>
      <c r="AS1594" s="1"/>
      <c r="AT1594" s="1"/>
      <c r="CA1594" s="1"/>
      <c r="CB1594" s="1"/>
      <c r="CC1594" s="1"/>
      <c r="CD1594" s="1"/>
    </row>
    <row r="1595" spans="43:82">
      <c r="AQ1595" s="1"/>
      <c r="AR1595" s="1"/>
      <c r="AS1595" s="1"/>
      <c r="AT1595" s="1"/>
      <c r="CA1595" s="1"/>
      <c r="CB1595" s="1"/>
      <c r="CC1595" s="1"/>
      <c r="CD1595" s="1"/>
    </row>
    <row r="1596" spans="43:82">
      <c r="AQ1596" s="1"/>
      <c r="AR1596" s="1"/>
      <c r="AS1596" s="1"/>
      <c r="AT1596" s="1"/>
      <c r="CA1596" s="1"/>
      <c r="CB1596" s="1"/>
      <c r="CC1596" s="1"/>
      <c r="CD1596" s="1"/>
    </row>
    <row r="1597" spans="43:82">
      <c r="AQ1597" s="1"/>
      <c r="AR1597" s="1"/>
      <c r="AS1597" s="1"/>
      <c r="AT1597" s="1"/>
      <c r="CA1597" s="1"/>
      <c r="CB1597" s="1"/>
      <c r="CC1597" s="1"/>
      <c r="CD1597" s="1"/>
    </row>
    <row r="1598" spans="43:82">
      <c r="AQ1598" s="1"/>
      <c r="AR1598" s="1"/>
      <c r="AS1598" s="1"/>
      <c r="AT1598" s="1"/>
      <c r="CA1598" s="1"/>
      <c r="CB1598" s="1"/>
      <c r="CC1598" s="1"/>
      <c r="CD1598" s="1"/>
    </row>
    <row r="1599" spans="43:82">
      <c r="AQ1599" s="1"/>
      <c r="AR1599" s="1"/>
      <c r="AS1599" s="1"/>
      <c r="AT1599" s="1"/>
      <c r="CA1599" s="1"/>
      <c r="CB1599" s="1"/>
      <c r="CC1599" s="1"/>
      <c r="CD1599" s="1"/>
    </row>
    <row r="1600" spans="43:82">
      <c r="AQ1600" s="1"/>
      <c r="AR1600" s="1"/>
      <c r="AS1600" s="1"/>
      <c r="AT1600" s="1"/>
      <c r="CA1600" s="1"/>
      <c r="CB1600" s="1"/>
      <c r="CC1600" s="1"/>
      <c r="CD1600" s="1"/>
    </row>
    <row r="1601" spans="43:82">
      <c r="AQ1601" s="1"/>
      <c r="AR1601" s="1"/>
      <c r="AS1601" s="1"/>
      <c r="AT1601" s="1"/>
      <c r="CA1601" s="1"/>
      <c r="CB1601" s="1"/>
      <c r="CC1601" s="1"/>
      <c r="CD1601" s="1"/>
    </row>
    <row r="1602" spans="43:82">
      <c r="AQ1602" s="1"/>
      <c r="AR1602" s="1"/>
      <c r="AS1602" s="1"/>
      <c r="AT1602" s="1"/>
      <c r="CA1602" s="1"/>
      <c r="CB1602" s="1"/>
      <c r="CC1602" s="1"/>
      <c r="CD1602" s="1"/>
    </row>
    <row r="1603" spans="43:82">
      <c r="AQ1603" s="1"/>
      <c r="AR1603" s="1"/>
      <c r="AS1603" s="1"/>
      <c r="AT1603" s="1"/>
      <c r="CA1603" s="1"/>
      <c r="CB1603" s="1"/>
      <c r="CC1603" s="1"/>
      <c r="CD1603" s="1"/>
    </row>
    <row r="1604" spans="43:82">
      <c r="AQ1604" s="1"/>
      <c r="AR1604" s="1"/>
      <c r="AS1604" s="1"/>
      <c r="AT1604" s="1"/>
      <c r="CA1604" s="1"/>
      <c r="CB1604" s="1"/>
      <c r="CC1604" s="1"/>
      <c r="CD1604" s="1"/>
    </row>
    <row r="1605" spans="43:82">
      <c r="AQ1605" s="1"/>
      <c r="AR1605" s="1"/>
      <c r="AS1605" s="1"/>
      <c r="AT1605" s="1"/>
      <c r="CA1605" s="1"/>
      <c r="CB1605" s="1"/>
      <c r="CC1605" s="1"/>
      <c r="CD1605" s="1"/>
    </row>
    <row r="1606" spans="43:82">
      <c r="AQ1606" s="1"/>
      <c r="AR1606" s="1"/>
      <c r="AS1606" s="1"/>
      <c r="AT1606" s="1"/>
      <c r="CA1606" s="1"/>
      <c r="CB1606" s="1"/>
      <c r="CC1606" s="1"/>
      <c r="CD1606" s="1"/>
    </row>
    <row r="1607" spans="43:82">
      <c r="AQ1607" s="1"/>
      <c r="AR1607" s="1"/>
      <c r="AS1607" s="1"/>
      <c r="AT1607" s="1"/>
      <c r="CA1607" s="1"/>
      <c r="CB1607" s="1"/>
      <c r="CC1607" s="1"/>
      <c r="CD1607" s="1"/>
    </row>
    <row r="1608" spans="43:82">
      <c r="AQ1608" s="1"/>
      <c r="AR1608" s="1"/>
      <c r="AS1608" s="1"/>
      <c r="AT1608" s="1"/>
      <c r="CA1608" s="1"/>
      <c r="CB1608" s="1"/>
      <c r="CC1608" s="1"/>
      <c r="CD1608" s="1"/>
    </row>
    <row r="1609" spans="43:82">
      <c r="AQ1609" s="1"/>
      <c r="AR1609" s="1"/>
      <c r="AS1609" s="1"/>
      <c r="AT1609" s="1"/>
      <c r="CA1609" s="1"/>
      <c r="CB1609" s="1"/>
      <c r="CC1609" s="1"/>
      <c r="CD1609" s="1"/>
    </row>
    <row r="1610" spans="43:82">
      <c r="AQ1610" s="1"/>
      <c r="AR1610" s="1"/>
      <c r="AS1610" s="1"/>
      <c r="AT1610" s="1"/>
      <c r="CA1610" s="1"/>
      <c r="CB1610" s="1"/>
      <c r="CC1610" s="1"/>
      <c r="CD1610" s="1"/>
    </row>
    <row r="1611" spans="43:82">
      <c r="AQ1611" s="1"/>
      <c r="AR1611" s="1"/>
      <c r="AS1611" s="1"/>
      <c r="AT1611" s="1"/>
      <c r="CA1611" s="1"/>
      <c r="CB1611" s="1"/>
      <c r="CC1611" s="1"/>
      <c r="CD1611" s="1"/>
    </row>
    <row r="1612" spans="43:82">
      <c r="AQ1612" s="1"/>
      <c r="AR1612" s="1"/>
      <c r="AS1612" s="1"/>
      <c r="AT1612" s="1"/>
      <c r="CA1612" s="1"/>
      <c r="CB1612" s="1"/>
      <c r="CC1612" s="1"/>
      <c r="CD1612" s="1"/>
    </row>
    <row r="1613" spans="43:82">
      <c r="AQ1613" s="1"/>
      <c r="AR1613" s="1"/>
      <c r="AS1613" s="1"/>
      <c r="AT1613" s="1"/>
      <c r="CA1613" s="1"/>
      <c r="CB1613" s="1"/>
      <c r="CC1613" s="1"/>
      <c r="CD1613" s="1"/>
    </row>
    <row r="1614" spans="43:82">
      <c r="AQ1614" s="1"/>
      <c r="AR1614" s="1"/>
      <c r="AS1614" s="1"/>
      <c r="AT1614" s="1"/>
      <c r="CA1614" s="1"/>
      <c r="CB1614" s="1"/>
      <c r="CC1614" s="1"/>
      <c r="CD1614" s="1"/>
    </row>
    <row r="1615" spans="43:82">
      <c r="AQ1615" s="1"/>
      <c r="AR1615" s="1"/>
      <c r="AS1615" s="1"/>
      <c r="AT1615" s="1"/>
      <c r="CA1615" s="1"/>
      <c r="CB1615" s="1"/>
      <c r="CC1615" s="1"/>
      <c r="CD1615" s="1"/>
    </row>
    <row r="1616" spans="43:82">
      <c r="AQ1616" s="1"/>
      <c r="AR1616" s="1"/>
      <c r="AS1616" s="1"/>
      <c r="AT1616" s="1"/>
      <c r="CA1616" s="1"/>
      <c r="CB1616" s="1"/>
      <c r="CC1616" s="1"/>
      <c r="CD1616" s="1"/>
    </row>
    <row r="1617" spans="43:82">
      <c r="AQ1617" s="1"/>
      <c r="AR1617" s="1"/>
      <c r="AS1617" s="1"/>
      <c r="AT1617" s="1"/>
      <c r="CA1617" s="1"/>
      <c r="CB1617" s="1"/>
      <c r="CC1617" s="1"/>
      <c r="CD1617" s="1"/>
    </row>
    <row r="1618" spans="43:82">
      <c r="AQ1618" s="1"/>
      <c r="AR1618" s="1"/>
      <c r="AS1618" s="1"/>
      <c r="AT1618" s="1"/>
      <c r="CA1618" s="1"/>
      <c r="CB1618" s="1"/>
      <c r="CC1618" s="1"/>
      <c r="CD1618" s="1"/>
    </row>
    <row r="1619" spans="43:82">
      <c r="AQ1619" s="1"/>
      <c r="AR1619" s="1"/>
      <c r="AS1619" s="1"/>
      <c r="AT1619" s="1"/>
      <c r="CA1619" s="1"/>
      <c r="CB1619" s="1"/>
      <c r="CC1619" s="1"/>
      <c r="CD1619" s="1"/>
    </row>
    <row r="1620" spans="43:82">
      <c r="AQ1620" s="1"/>
      <c r="AR1620" s="1"/>
      <c r="AS1620" s="1"/>
      <c r="AT1620" s="1"/>
      <c r="CA1620" s="1"/>
      <c r="CB1620" s="1"/>
      <c r="CC1620" s="1"/>
      <c r="CD1620" s="1"/>
    </row>
    <row r="1621" spans="43:82">
      <c r="AQ1621" s="1"/>
      <c r="AR1621" s="1"/>
      <c r="AS1621" s="1"/>
      <c r="AT1621" s="1"/>
      <c r="CA1621" s="1"/>
      <c r="CB1621" s="1"/>
      <c r="CC1621" s="1"/>
      <c r="CD1621" s="1"/>
    </row>
    <row r="1622" spans="43:82">
      <c r="AQ1622" s="1"/>
      <c r="AR1622" s="1"/>
      <c r="AS1622" s="1"/>
      <c r="AT1622" s="1"/>
      <c r="CA1622" s="1"/>
      <c r="CB1622" s="1"/>
      <c r="CC1622" s="1"/>
      <c r="CD1622" s="1"/>
    </row>
    <row r="1623" spans="43:82">
      <c r="AQ1623" s="1"/>
      <c r="AR1623" s="1"/>
      <c r="AS1623" s="1"/>
      <c r="AT1623" s="1"/>
      <c r="CA1623" s="1"/>
      <c r="CB1623" s="1"/>
      <c r="CC1623" s="1"/>
      <c r="CD1623" s="1"/>
    </row>
    <row r="1624" spans="43:82">
      <c r="AQ1624" s="1"/>
      <c r="AR1624" s="1"/>
      <c r="AS1624" s="1"/>
      <c r="AT1624" s="1"/>
      <c r="CA1624" s="1"/>
      <c r="CB1624" s="1"/>
      <c r="CC1624" s="1"/>
      <c r="CD1624" s="1"/>
    </row>
    <row r="1625" spans="43:82">
      <c r="AQ1625" s="1"/>
      <c r="AR1625" s="1"/>
      <c r="AS1625" s="1"/>
      <c r="AT1625" s="1"/>
      <c r="CA1625" s="1"/>
      <c r="CB1625" s="1"/>
      <c r="CC1625" s="1"/>
      <c r="CD1625" s="1"/>
    </row>
    <row r="1626" spans="43:82">
      <c r="AQ1626" s="1"/>
      <c r="AR1626" s="1"/>
      <c r="AS1626" s="1"/>
      <c r="AT1626" s="1"/>
      <c r="CA1626" s="1"/>
      <c r="CB1626" s="1"/>
      <c r="CC1626" s="1"/>
      <c r="CD1626" s="1"/>
    </row>
    <row r="1627" spans="43:82">
      <c r="AQ1627" s="1"/>
      <c r="AR1627" s="1"/>
      <c r="AS1627" s="1"/>
      <c r="AT1627" s="1"/>
      <c r="CA1627" s="1"/>
      <c r="CB1627" s="1"/>
      <c r="CC1627" s="1"/>
      <c r="CD1627" s="1"/>
    </row>
    <row r="1628" spans="43:82">
      <c r="AQ1628" s="1"/>
      <c r="AR1628" s="1"/>
      <c r="AS1628" s="1"/>
      <c r="AT1628" s="1"/>
      <c r="CA1628" s="1"/>
      <c r="CB1628" s="1"/>
      <c r="CC1628" s="1"/>
      <c r="CD1628" s="1"/>
    </row>
    <row r="1629" spans="43:82">
      <c r="AQ1629" s="1"/>
      <c r="AR1629" s="1"/>
      <c r="AS1629" s="1"/>
      <c r="AT1629" s="1"/>
      <c r="CA1629" s="1"/>
      <c r="CB1629" s="1"/>
      <c r="CC1629" s="1"/>
      <c r="CD1629" s="1"/>
    </row>
    <row r="1630" spans="43:82">
      <c r="AQ1630" s="1"/>
      <c r="AR1630" s="1"/>
      <c r="AS1630" s="1"/>
      <c r="AT1630" s="1"/>
      <c r="CA1630" s="1"/>
      <c r="CB1630" s="1"/>
      <c r="CC1630" s="1"/>
      <c r="CD1630" s="1"/>
    </row>
    <row r="1631" spans="43:82">
      <c r="AQ1631" s="1"/>
      <c r="AR1631" s="1"/>
      <c r="AS1631" s="1"/>
      <c r="AT1631" s="1"/>
      <c r="CA1631" s="1"/>
      <c r="CB1631" s="1"/>
      <c r="CC1631" s="1"/>
      <c r="CD1631" s="1"/>
    </row>
    <row r="1632" spans="43:82">
      <c r="AQ1632" s="1"/>
      <c r="AR1632" s="1"/>
      <c r="AS1632" s="1"/>
      <c r="AT1632" s="1"/>
      <c r="CA1632" s="1"/>
      <c r="CB1632" s="1"/>
      <c r="CC1632" s="1"/>
      <c r="CD1632" s="1"/>
    </row>
    <row r="1633" spans="43:82">
      <c r="AQ1633" s="1"/>
      <c r="AR1633" s="1"/>
      <c r="AS1633" s="1"/>
      <c r="AT1633" s="1"/>
      <c r="CA1633" s="1"/>
      <c r="CB1633" s="1"/>
      <c r="CC1633" s="1"/>
      <c r="CD1633" s="1"/>
    </row>
    <row r="1634" spans="43:82">
      <c r="AQ1634" s="1"/>
      <c r="AR1634" s="1"/>
      <c r="AS1634" s="1"/>
      <c r="AT1634" s="1"/>
      <c r="CA1634" s="1"/>
      <c r="CB1634" s="1"/>
      <c r="CC1634" s="1"/>
      <c r="CD1634" s="1"/>
    </row>
    <row r="1635" spans="43:82">
      <c r="AQ1635" s="1"/>
      <c r="AR1635" s="1"/>
      <c r="AS1635" s="1"/>
      <c r="AT1635" s="1"/>
      <c r="CA1635" s="1"/>
      <c r="CB1635" s="1"/>
      <c r="CC1635" s="1"/>
      <c r="CD1635" s="1"/>
    </row>
    <row r="1636" spans="43:82">
      <c r="AQ1636" s="1"/>
      <c r="AR1636" s="1"/>
      <c r="AS1636" s="1"/>
      <c r="AT1636" s="1"/>
      <c r="CA1636" s="1"/>
      <c r="CB1636" s="1"/>
      <c r="CC1636" s="1"/>
      <c r="CD1636" s="1"/>
    </row>
    <row r="1637" spans="43:82">
      <c r="AQ1637" s="1"/>
      <c r="AR1637" s="1"/>
      <c r="AS1637" s="1"/>
      <c r="AT1637" s="1"/>
      <c r="CA1637" s="1"/>
      <c r="CB1637" s="1"/>
      <c r="CC1637" s="1"/>
      <c r="CD1637" s="1"/>
    </row>
    <row r="1638" spans="43:82">
      <c r="AQ1638" s="1"/>
      <c r="AR1638" s="1"/>
      <c r="AS1638" s="1"/>
      <c r="AT1638" s="1"/>
      <c r="CA1638" s="1"/>
      <c r="CB1638" s="1"/>
      <c r="CC1638" s="1"/>
      <c r="CD1638" s="1"/>
    </row>
    <row r="1639" spans="43:82">
      <c r="AQ1639" s="1"/>
      <c r="AR1639" s="1"/>
      <c r="AS1639" s="1"/>
      <c r="AT1639" s="1"/>
      <c r="CA1639" s="1"/>
      <c r="CB1639" s="1"/>
      <c r="CC1639" s="1"/>
      <c r="CD1639" s="1"/>
    </row>
    <row r="1640" spans="43:82">
      <c r="AQ1640" s="1"/>
      <c r="AR1640" s="1"/>
      <c r="AS1640" s="1"/>
      <c r="AT1640" s="1"/>
      <c r="CA1640" s="1"/>
      <c r="CB1640" s="1"/>
      <c r="CC1640" s="1"/>
      <c r="CD1640" s="1"/>
    </row>
    <row r="1641" spans="43:82">
      <c r="AQ1641" s="1"/>
      <c r="AR1641" s="1"/>
      <c r="AS1641" s="1"/>
      <c r="AT1641" s="1"/>
      <c r="CA1641" s="1"/>
      <c r="CB1641" s="1"/>
      <c r="CC1641" s="1"/>
      <c r="CD1641" s="1"/>
    </row>
    <row r="1642" spans="43:82">
      <c r="AQ1642" s="1"/>
      <c r="AR1642" s="1"/>
      <c r="AS1642" s="1"/>
      <c r="AT1642" s="1"/>
      <c r="CA1642" s="1"/>
      <c r="CB1642" s="1"/>
      <c r="CC1642" s="1"/>
      <c r="CD1642" s="1"/>
    </row>
    <row r="1643" spans="43:82">
      <c r="AQ1643" s="1"/>
      <c r="AR1643" s="1"/>
      <c r="AS1643" s="1"/>
      <c r="AT1643" s="1"/>
      <c r="CA1643" s="1"/>
      <c r="CB1643" s="1"/>
      <c r="CC1643" s="1"/>
      <c r="CD1643" s="1"/>
    </row>
    <row r="1644" spans="43:82">
      <c r="AQ1644" s="1"/>
      <c r="AR1644" s="1"/>
      <c r="AS1644" s="1"/>
      <c r="AT1644" s="1"/>
      <c r="CA1644" s="1"/>
      <c r="CB1644" s="1"/>
      <c r="CC1644" s="1"/>
      <c r="CD1644" s="1"/>
    </row>
    <row r="1645" spans="43:82">
      <c r="AQ1645" s="1"/>
      <c r="AR1645" s="1"/>
      <c r="AS1645" s="1"/>
      <c r="AT1645" s="1"/>
      <c r="CA1645" s="1"/>
      <c r="CB1645" s="1"/>
      <c r="CC1645" s="1"/>
      <c r="CD1645" s="1"/>
    </row>
    <row r="1646" spans="43:82">
      <c r="AQ1646" s="1"/>
      <c r="AR1646" s="1"/>
      <c r="AS1646" s="1"/>
      <c r="AT1646" s="1"/>
      <c r="CA1646" s="1"/>
      <c r="CB1646" s="1"/>
      <c r="CC1646" s="1"/>
      <c r="CD1646" s="1"/>
    </row>
    <row r="1647" spans="43:82">
      <c r="AQ1647" s="1"/>
      <c r="AR1647" s="1"/>
      <c r="AS1647" s="1"/>
      <c r="AT1647" s="1"/>
      <c r="CA1647" s="1"/>
      <c r="CB1647" s="1"/>
      <c r="CC1647" s="1"/>
      <c r="CD1647" s="1"/>
    </row>
    <row r="1648" spans="43:82">
      <c r="AQ1648" s="1"/>
      <c r="AR1648" s="1"/>
      <c r="AS1648" s="1"/>
      <c r="AT1648" s="1"/>
      <c r="CA1648" s="1"/>
      <c r="CB1648" s="1"/>
      <c r="CC1648" s="1"/>
      <c r="CD1648" s="1"/>
    </row>
    <row r="1649" spans="43:82">
      <c r="AQ1649" s="1"/>
      <c r="AR1649" s="1"/>
      <c r="AS1649" s="1"/>
      <c r="AT1649" s="1"/>
      <c r="CA1649" s="1"/>
      <c r="CB1649" s="1"/>
      <c r="CC1649" s="1"/>
      <c r="CD1649" s="1"/>
    </row>
    <row r="1650" spans="43:82">
      <c r="AQ1650" s="1"/>
      <c r="AR1650" s="1"/>
      <c r="AS1650" s="1"/>
      <c r="AT1650" s="1"/>
      <c r="CA1650" s="1"/>
      <c r="CB1650" s="1"/>
      <c r="CC1650" s="1"/>
      <c r="CD1650" s="1"/>
    </row>
    <row r="1651" spans="43:82">
      <c r="AQ1651" s="1"/>
      <c r="AR1651" s="1"/>
      <c r="AS1651" s="1"/>
      <c r="AT1651" s="1"/>
      <c r="CA1651" s="1"/>
      <c r="CB1651" s="1"/>
      <c r="CC1651" s="1"/>
      <c r="CD1651" s="1"/>
    </row>
    <row r="1652" spans="43:82">
      <c r="AQ1652" s="1"/>
      <c r="AR1652" s="1"/>
      <c r="AS1652" s="1"/>
      <c r="AT1652" s="1"/>
      <c r="CA1652" s="1"/>
      <c r="CB1652" s="1"/>
      <c r="CC1652" s="1"/>
      <c r="CD1652" s="1"/>
    </row>
    <row r="1653" spans="43:82">
      <c r="AQ1653" s="1"/>
      <c r="AR1653" s="1"/>
      <c r="AS1653" s="1"/>
      <c r="AT1653" s="1"/>
      <c r="CA1653" s="1"/>
      <c r="CB1653" s="1"/>
      <c r="CC1653" s="1"/>
      <c r="CD1653" s="1"/>
    </row>
    <row r="1654" spans="43:82">
      <c r="AQ1654" s="1"/>
      <c r="AR1654" s="1"/>
      <c r="AS1654" s="1"/>
      <c r="AT1654" s="1"/>
      <c r="CA1654" s="1"/>
      <c r="CB1654" s="1"/>
      <c r="CC1654" s="1"/>
      <c r="CD1654" s="1"/>
    </row>
    <row r="1655" spans="43:82">
      <c r="AQ1655" s="1"/>
      <c r="AR1655" s="1"/>
      <c r="AS1655" s="1"/>
      <c r="AT1655" s="1"/>
      <c r="CA1655" s="1"/>
      <c r="CB1655" s="1"/>
      <c r="CC1655" s="1"/>
      <c r="CD1655" s="1"/>
    </row>
    <row r="1656" spans="43:82">
      <c r="AQ1656" s="1"/>
      <c r="AR1656" s="1"/>
      <c r="AS1656" s="1"/>
      <c r="AT1656" s="1"/>
      <c r="CA1656" s="1"/>
      <c r="CB1656" s="1"/>
      <c r="CC1656" s="1"/>
      <c r="CD1656" s="1"/>
    </row>
    <row r="1657" spans="43:82">
      <c r="AQ1657" s="1"/>
      <c r="AR1657" s="1"/>
      <c r="AS1657" s="1"/>
      <c r="AT1657" s="1"/>
      <c r="CA1657" s="1"/>
      <c r="CB1657" s="1"/>
      <c r="CC1657" s="1"/>
      <c r="CD1657" s="1"/>
    </row>
    <row r="1658" spans="43:82">
      <c r="AQ1658" s="1"/>
      <c r="AR1658" s="1"/>
      <c r="AS1658" s="1"/>
      <c r="AT1658" s="1"/>
      <c r="CA1658" s="1"/>
      <c r="CB1658" s="1"/>
      <c r="CC1658" s="1"/>
      <c r="CD1658" s="1"/>
    </row>
    <row r="1659" spans="43:82">
      <c r="AQ1659" s="1"/>
      <c r="AR1659" s="1"/>
      <c r="AS1659" s="1"/>
      <c r="AT1659" s="1"/>
      <c r="CA1659" s="1"/>
      <c r="CB1659" s="1"/>
      <c r="CC1659" s="1"/>
      <c r="CD1659" s="1"/>
    </row>
    <row r="1660" spans="43:82">
      <c r="AQ1660" s="1"/>
      <c r="AR1660" s="1"/>
      <c r="AS1660" s="1"/>
      <c r="AT1660" s="1"/>
      <c r="CA1660" s="1"/>
      <c r="CB1660" s="1"/>
      <c r="CC1660" s="1"/>
      <c r="CD1660" s="1"/>
    </row>
    <row r="1661" spans="43:82">
      <c r="AQ1661" s="1"/>
      <c r="AR1661" s="1"/>
      <c r="AS1661" s="1"/>
      <c r="AT1661" s="1"/>
      <c r="CA1661" s="1"/>
      <c r="CB1661" s="1"/>
      <c r="CC1661" s="1"/>
      <c r="CD1661" s="1"/>
    </row>
    <row r="1662" spans="43:82">
      <c r="AQ1662" s="1"/>
      <c r="AR1662" s="1"/>
      <c r="AS1662" s="1"/>
      <c r="AT1662" s="1"/>
      <c r="CA1662" s="1"/>
      <c r="CB1662" s="1"/>
      <c r="CC1662" s="1"/>
      <c r="CD1662" s="1"/>
    </row>
    <row r="1663" spans="43:82">
      <c r="AQ1663" s="1"/>
      <c r="AR1663" s="1"/>
      <c r="AS1663" s="1"/>
      <c r="AT1663" s="1"/>
      <c r="CA1663" s="1"/>
      <c r="CB1663" s="1"/>
      <c r="CC1663" s="1"/>
      <c r="CD1663" s="1"/>
    </row>
    <row r="1664" spans="43:82">
      <c r="AQ1664" s="1"/>
      <c r="AR1664" s="1"/>
      <c r="AS1664" s="1"/>
      <c r="AT1664" s="1"/>
      <c r="CA1664" s="1"/>
      <c r="CB1664" s="1"/>
      <c r="CC1664" s="1"/>
      <c r="CD1664" s="1"/>
    </row>
    <row r="1665" spans="43:82">
      <c r="AQ1665" s="1"/>
      <c r="AR1665" s="1"/>
      <c r="AS1665" s="1"/>
      <c r="AT1665" s="1"/>
      <c r="CA1665" s="1"/>
      <c r="CB1665" s="1"/>
      <c r="CC1665" s="1"/>
      <c r="CD1665" s="1"/>
    </row>
    <row r="1666" spans="43:82">
      <c r="AQ1666" s="1"/>
      <c r="AR1666" s="1"/>
      <c r="AS1666" s="1"/>
      <c r="AT1666" s="1"/>
      <c r="CA1666" s="1"/>
      <c r="CB1666" s="1"/>
      <c r="CC1666" s="1"/>
      <c r="CD1666" s="1"/>
    </row>
    <row r="1667" spans="43:82">
      <c r="AQ1667" s="1"/>
      <c r="AR1667" s="1"/>
      <c r="AS1667" s="1"/>
      <c r="AT1667" s="1"/>
      <c r="CA1667" s="1"/>
      <c r="CB1667" s="1"/>
      <c r="CC1667" s="1"/>
      <c r="CD1667" s="1"/>
    </row>
    <row r="1668" spans="43:82">
      <c r="AQ1668" s="1"/>
      <c r="AR1668" s="1"/>
      <c r="AS1668" s="1"/>
      <c r="AT1668" s="1"/>
      <c r="CA1668" s="1"/>
      <c r="CB1668" s="1"/>
      <c r="CC1668" s="1"/>
      <c r="CD1668" s="1"/>
    </row>
    <row r="1669" spans="43:82">
      <c r="AQ1669" s="1"/>
      <c r="AR1669" s="1"/>
      <c r="AS1669" s="1"/>
      <c r="AT1669" s="1"/>
      <c r="CA1669" s="1"/>
      <c r="CB1669" s="1"/>
      <c r="CC1669" s="1"/>
      <c r="CD1669" s="1"/>
    </row>
    <row r="1670" spans="43:82">
      <c r="AQ1670" s="1"/>
      <c r="AR1670" s="1"/>
      <c r="AS1670" s="1"/>
      <c r="AT1670" s="1"/>
      <c r="CA1670" s="1"/>
      <c r="CB1670" s="1"/>
      <c r="CC1670" s="1"/>
      <c r="CD1670" s="1"/>
    </row>
    <row r="1671" spans="43:82">
      <c r="AQ1671" s="1"/>
      <c r="AR1671" s="1"/>
      <c r="AS1671" s="1"/>
      <c r="AT1671" s="1"/>
      <c r="CA1671" s="1"/>
      <c r="CB1671" s="1"/>
      <c r="CC1671" s="1"/>
      <c r="CD1671" s="1"/>
    </row>
    <row r="1672" spans="43:82">
      <c r="AQ1672" s="1"/>
      <c r="AR1672" s="1"/>
      <c r="AS1672" s="1"/>
      <c r="AT1672" s="1"/>
      <c r="CA1672" s="1"/>
      <c r="CB1672" s="1"/>
      <c r="CC1672" s="1"/>
      <c r="CD1672" s="1"/>
    </row>
    <row r="1673" spans="43:82">
      <c r="AQ1673" s="1"/>
      <c r="AR1673" s="1"/>
      <c r="AS1673" s="1"/>
      <c r="AT1673" s="1"/>
      <c r="CA1673" s="1"/>
      <c r="CB1673" s="1"/>
      <c r="CC1673" s="1"/>
      <c r="CD1673" s="1"/>
    </row>
    <row r="1674" spans="43:82">
      <c r="AQ1674" s="1"/>
      <c r="AR1674" s="1"/>
      <c r="AS1674" s="1"/>
      <c r="AT1674" s="1"/>
      <c r="CA1674" s="1"/>
      <c r="CB1674" s="1"/>
      <c r="CC1674" s="1"/>
      <c r="CD1674" s="1"/>
    </row>
    <row r="1675" spans="43:82">
      <c r="AQ1675" s="1"/>
      <c r="AR1675" s="1"/>
      <c r="AS1675" s="1"/>
      <c r="AT1675" s="1"/>
      <c r="CA1675" s="1"/>
      <c r="CB1675" s="1"/>
      <c r="CC1675" s="1"/>
      <c r="CD1675" s="1"/>
    </row>
    <row r="1676" spans="43:82">
      <c r="AQ1676" s="1"/>
      <c r="AR1676" s="1"/>
      <c r="AS1676" s="1"/>
      <c r="AT1676" s="1"/>
      <c r="CA1676" s="1"/>
      <c r="CB1676" s="1"/>
      <c r="CC1676" s="1"/>
      <c r="CD1676" s="1"/>
    </row>
    <row r="1677" spans="43:82">
      <c r="AQ1677" s="1"/>
      <c r="AR1677" s="1"/>
      <c r="AS1677" s="1"/>
      <c r="AT1677" s="1"/>
      <c r="CA1677" s="1"/>
      <c r="CB1677" s="1"/>
      <c r="CC1677" s="1"/>
      <c r="CD1677" s="1"/>
    </row>
    <row r="1678" spans="43:82">
      <c r="AQ1678" s="1"/>
      <c r="AR1678" s="1"/>
      <c r="AS1678" s="1"/>
      <c r="AT1678" s="1"/>
      <c r="CA1678" s="1"/>
      <c r="CB1678" s="1"/>
      <c r="CC1678" s="1"/>
      <c r="CD1678" s="1"/>
    </row>
    <row r="1679" spans="43:82">
      <c r="AQ1679" s="1"/>
      <c r="AR1679" s="1"/>
      <c r="AS1679" s="1"/>
      <c r="AT1679" s="1"/>
      <c r="CA1679" s="1"/>
      <c r="CB1679" s="1"/>
      <c r="CC1679" s="1"/>
      <c r="CD1679" s="1"/>
    </row>
    <row r="1680" spans="43:82">
      <c r="AQ1680" s="1"/>
      <c r="AR1680" s="1"/>
      <c r="AS1680" s="1"/>
      <c r="AT1680" s="1"/>
      <c r="CA1680" s="1"/>
      <c r="CB1680" s="1"/>
      <c r="CC1680" s="1"/>
      <c r="CD1680" s="1"/>
    </row>
    <row r="1681" spans="43:82">
      <c r="AQ1681" s="1"/>
      <c r="AR1681" s="1"/>
      <c r="AS1681" s="1"/>
      <c r="AT1681" s="1"/>
      <c r="CA1681" s="1"/>
      <c r="CB1681" s="1"/>
      <c r="CC1681" s="1"/>
      <c r="CD1681" s="1"/>
    </row>
    <row r="1682" spans="43:82">
      <c r="AQ1682" s="1"/>
      <c r="AR1682" s="1"/>
      <c r="AS1682" s="1"/>
      <c r="AT1682" s="1"/>
      <c r="CA1682" s="1"/>
      <c r="CB1682" s="1"/>
      <c r="CC1682" s="1"/>
      <c r="CD1682" s="1"/>
    </row>
    <row r="1683" spans="43:82">
      <c r="AQ1683" s="1"/>
      <c r="AR1683" s="1"/>
      <c r="AS1683" s="1"/>
      <c r="AT1683" s="1"/>
      <c r="CA1683" s="1"/>
      <c r="CB1683" s="1"/>
      <c r="CC1683" s="1"/>
      <c r="CD1683" s="1"/>
    </row>
    <row r="1684" spans="43:82">
      <c r="AQ1684" s="1"/>
      <c r="AR1684" s="1"/>
      <c r="AS1684" s="1"/>
      <c r="AT1684" s="1"/>
      <c r="CA1684" s="1"/>
      <c r="CB1684" s="1"/>
      <c r="CC1684" s="1"/>
      <c r="CD1684" s="1"/>
    </row>
    <row r="1685" spans="43:82">
      <c r="AQ1685" s="1"/>
      <c r="AR1685" s="1"/>
      <c r="AS1685" s="1"/>
      <c r="AT1685" s="1"/>
      <c r="CA1685" s="1"/>
      <c r="CB1685" s="1"/>
      <c r="CC1685" s="1"/>
      <c r="CD1685" s="1"/>
    </row>
    <row r="1686" spans="43:82">
      <c r="AQ1686" s="1"/>
      <c r="AR1686" s="1"/>
      <c r="AS1686" s="1"/>
      <c r="AT1686" s="1"/>
      <c r="CA1686" s="1"/>
      <c r="CB1686" s="1"/>
      <c r="CC1686" s="1"/>
      <c r="CD1686" s="1"/>
    </row>
    <row r="1687" spans="43:82">
      <c r="AQ1687" s="1"/>
      <c r="AR1687" s="1"/>
      <c r="AS1687" s="1"/>
      <c r="AT1687" s="1"/>
      <c r="CA1687" s="1"/>
      <c r="CB1687" s="1"/>
      <c r="CC1687" s="1"/>
      <c r="CD1687" s="1"/>
    </row>
    <row r="1688" spans="43:82">
      <c r="AQ1688" s="1"/>
      <c r="AR1688" s="1"/>
      <c r="AS1688" s="1"/>
      <c r="AT1688" s="1"/>
      <c r="CA1688" s="1"/>
      <c r="CB1688" s="1"/>
      <c r="CC1688" s="1"/>
      <c r="CD1688" s="1"/>
    </row>
    <row r="1689" spans="43:82">
      <c r="AQ1689" s="1"/>
      <c r="AR1689" s="1"/>
      <c r="AS1689" s="1"/>
      <c r="AT1689" s="1"/>
      <c r="CA1689" s="1"/>
      <c r="CB1689" s="1"/>
      <c r="CC1689" s="1"/>
      <c r="CD1689" s="1"/>
    </row>
    <row r="1690" spans="43:82">
      <c r="AQ1690" s="1"/>
      <c r="AR1690" s="1"/>
      <c r="AS1690" s="1"/>
      <c r="AT1690" s="1"/>
      <c r="CA1690" s="1"/>
      <c r="CB1690" s="1"/>
      <c r="CC1690" s="1"/>
      <c r="CD1690" s="1"/>
    </row>
    <row r="1691" spans="43:82">
      <c r="AQ1691" s="1"/>
      <c r="AR1691" s="1"/>
      <c r="AS1691" s="1"/>
      <c r="AT1691" s="1"/>
      <c r="CA1691" s="1"/>
      <c r="CB1691" s="1"/>
      <c r="CC1691" s="1"/>
      <c r="CD1691" s="1"/>
    </row>
    <row r="1692" spans="43:82">
      <c r="AQ1692" s="1"/>
      <c r="AR1692" s="1"/>
      <c r="AS1692" s="1"/>
      <c r="AT1692" s="1"/>
      <c r="CA1692" s="1"/>
      <c r="CB1692" s="1"/>
      <c r="CC1692" s="1"/>
      <c r="CD1692" s="1"/>
    </row>
    <row r="1693" spans="43:82">
      <c r="AQ1693" s="1"/>
      <c r="AR1693" s="1"/>
      <c r="AS1693" s="1"/>
      <c r="AT1693" s="1"/>
      <c r="CA1693" s="1"/>
      <c r="CB1693" s="1"/>
      <c r="CC1693" s="1"/>
      <c r="CD1693" s="1"/>
    </row>
  </sheetData>
  <autoFilter ref="A2:CH9">
    <filterColumn colId="1">
      <filters>
        <filter val="Nashik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92D050"/>
  </sheetPr>
  <dimension ref="A1:AI26"/>
  <sheetViews>
    <sheetView workbookViewId="0">
      <selection activeCell="E22" sqref="E22"/>
    </sheetView>
  </sheetViews>
  <sheetFormatPr defaultRowHeight="15"/>
  <cols>
    <col min="1" max="1" width="13.5703125" style="20" customWidth="1"/>
    <col min="2" max="5" width="6.85546875" style="25" customWidth="1"/>
    <col min="6" max="35" width="6.85546875" style="1" customWidth="1"/>
    <col min="36" max="39" width="6.85546875" customWidth="1"/>
  </cols>
  <sheetData>
    <row r="1" spans="1:22" ht="12.75" customHeight="1">
      <c r="A1" s="21"/>
      <c r="B1" s="33" t="s">
        <v>158</v>
      </c>
      <c r="C1" s="33" t="s">
        <v>158</v>
      </c>
      <c r="D1" s="33" t="s">
        <v>159</v>
      </c>
      <c r="E1" s="33" t="s">
        <v>159</v>
      </c>
      <c r="F1" s="1" t="s">
        <v>155</v>
      </c>
      <c r="G1" s="1" t="s">
        <v>155</v>
      </c>
      <c r="H1" s="1" t="s">
        <v>160</v>
      </c>
      <c r="I1" s="1" t="s">
        <v>160</v>
      </c>
      <c r="J1" s="1" t="s">
        <v>160</v>
      </c>
      <c r="K1" s="22">
        <v>44673</v>
      </c>
      <c r="L1" s="22">
        <v>44673</v>
      </c>
      <c r="M1" s="22">
        <v>44703</v>
      </c>
      <c r="N1" s="22">
        <v>44703</v>
      </c>
      <c r="O1" s="22">
        <v>44734</v>
      </c>
      <c r="P1" s="22">
        <v>44734</v>
      </c>
      <c r="Q1" s="1" t="s">
        <v>163</v>
      </c>
      <c r="R1" s="1" t="s">
        <v>163</v>
      </c>
      <c r="S1" s="1" t="s">
        <v>163</v>
      </c>
      <c r="T1" s="158" t="s">
        <v>20</v>
      </c>
      <c r="U1" s="158" t="s">
        <v>20</v>
      </c>
      <c r="V1" s="1" t="s">
        <v>20</v>
      </c>
    </row>
    <row r="2" spans="1:22" ht="12.75" customHeight="1">
      <c r="A2" s="21" t="s">
        <v>145</v>
      </c>
      <c r="B2" s="23" t="s">
        <v>146</v>
      </c>
      <c r="C2" s="24" t="s">
        <v>147</v>
      </c>
      <c r="D2" s="23" t="s">
        <v>146</v>
      </c>
      <c r="E2" s="24" t="s">
        <v>147</v>
      </c>
      <c r="F2" s="23" t="s">
        <v>146</v>
      </c>
      <c r="G2" s="24" t="s">
        <v>147</v>
      </c>
      <c r="H2" s="23" t="s">
        <v>146</v>
      </c>
      <c r="I2" s="24" t="s">
        <v>147</v>
      </c>
      <c r="J2" s="24" t="s">
        <v>165</v>
      </c>
      <c r="K2" s="23" t="s">
        <v>146</v>
      </c>
      <c r="L2" s="24" t="s">
        <v>147</v>
      </c>
      <c r="M2" s="23" t="s">
        <v>146</v>
      </c>
      <c r="N2" s="24" t="s">
        <v>147</v>
      </c>
      <c r="O2" s="23" t="s">
        <v>146</v>
      </c>
      <c r="P2" s="24" t="s">
        <v>147</v>
      </c>
      <c r="Q2" s="23" t="s">
        <v>146</v>
      </c>
      <c r="R2" s="24" t="s">
        <v>147</v>
      </c>
      <c r="S2" t="s">
        <v>165</v>
      </c>
      <c r="T2" s="159" t="s">
        <v>146</v>
      </c>
      <c r="U2" s="159" t="s">
        <v>147</v>
      </c>
      <c r="V2" t="s">
        <v>165</v>
      </c>
    </row>
    <row r="3" spans="1:22" ht="12.75" hidden="1" customHeight="1">
      <c r="A3" s="31" t="s">
        <v>148</v>
      </c>
      <c r="B3" s="32">
        <v>8.1</v>
      </c>
      <c r="C3" s="32">
        <v>5.89</v>
      </c>
      <c r="D3" s="32">
        <v>9.01</v>
      </c>
      <c r="E3" s="32">
        <v>4.0199999999999996</v>
      </c>
      <c r="F3" s="32">
        <v>10.62</v>
      </c>
      <c r="G3" s="32">
        <v>5.38</v>
      </c>
      <c r="H3" s="32">
        <f>B3+D3+F3</f>
        <v>27.729999999999997</v>
      </c>
      <c r="I3" s="32">
        <f>C3+E3+G3</f>
        <v>15.29</v>
      </c>
      <c r="J3" s="36">
        <f>I3/H3</f>
        <v>0.55138838802740719</v>
      </c>
      <c r="K3" s="32">
        <v>5.25</v>
      </c>
      <c r="L3" s="32">
        <v>3.61</v>
      </c>
      <c r="M3" s="32">
        <v>9.75</v>
      </c>
      <c r="N3" s="32">
        <v>11.21</v>
      </c>
      <c r="O3" s="32">
        <v>4.71</v>
      </c>
      <c r="P3" s="32">
        <v>13.48</v>
      </c>
      <c r="Q3" s="32">
        <f>K3+M3+O3</f>
        <v>19.71</v>
      </c>
      <c r="R3" s="32">
        <f>L3+N3+P3</f>
        <v>28.3</v>
      </c>
      <c r="S3" s="36">
        <f t="shared" ref="S3:S9" si="0">R3/Q3</f>
        <v>1.4358193810248605</v>
      </c>
      <c r="T3" s="48">
        <f t="shared" ref="T3:T9" si="1">H3+Q3</f>
        <v>47.44</v>
      </c>
      <c r="U3" s="48">
        <f t="shared" ref="U3:U9" si="2">I3+R3</f>
        <v>43.59</v>
      </c>
      <c r="V3" s="66">
        <f>U3/T3</f>
        <v>0.91884485666104565</v>
      </c>
    </row>
    <row r="4" spans="1:22" ht="12.75" hidden="1" customHeight="1">
      <c r="A4" s="31" t="s">
        <v>149</v>
      </c>
      <c r="B4" s="32">
        <v>14.31</v>
      </c>
      <c r="C4" s="32">
        <v>15.69</v>
      </c>
      <c r="D4" s="32">
        <v>25.24</v>
      </c>
      <c r="E4" s="32">
        <v>11.91</v>
      </c>
      <c r="F4" s="32">
        <v>13.02</v>
      </c>
      <c r="G4" s="32">
        <v>15.74</v>
      </c>
      <c r="H4" s="32">
        <f t="shared" ref="H4:H8" si="3">B4+D4+F4</f>
        <v>52.569999999999993</v>
      </c>
      <c r="I4" s="32">
        <f t="shared" ref="I4:I8" si="4">C4+E4+G4</f>
        <v>43.34</v>
      </c>
      <c r="J4" s="36">
        <f t="shared" ref="J4:J9" si="5">I4/H4</f>
        <v>0.8244245767548033</v>
      </c>
      <c r="K4" s="32">
        <v>24.21</v>
      </c>
      <c r="L4" s="32">
        <v>19.420000000000002</v>
      </c>
      <c r="M4" s="32">
        <v>28.72</v>
      </c>
      <c r="N4" s="32">
        <v>29.98</v>
      </c>
      <c r="O4" s="32">
        <v>16.329999999999998</v>
      </c>
      <c r="P4" s="32">
        <v>16.079999999999998</v>
      </c>
      <c r="Q4" s="32">
        <f t="shared" ref="Q4:Q8" si="6">K4+M4+O4</f>
        <v>69.259999999999991</v>
      </c>
      <c r="R4" s="32">
        <f t="shared" ref="R4:R8" si="7">L4+N4+P4</f>
        <v>65.48</v>
      </c>
      <c r="S4" s="36">
        <f t="shared" si="0"/>
        <v>0.94542304360381191</v>
      </c>
      <c r="T4" s="48">
        <f t="shared" si="1"/>
        <v>121.82999999999998</v>
      </c>
      <c r="U4" s="48">
        <f t="shared" si="2"/>
        <v>108.82000000000001</v>
      </c>
      <c r="V4" s="66">
        <f t="shared" ref="V4:V9" si="8">U4/T4</f>
        <v>0.89321185258146618</v>
      </c>
    </row>
    <row r="5" spans="1:22" ht="12.75" hidden="1" customHeight="1">
      <c r="A5" s="31" t="s">
        <v>150</v>
      </c>
      <c r="B5" s="32">
        <v>6.86</v>
      </c>
      <c r="C5" s="32">
        <v>5.1100000000000003</v>
      </c>
      <c r="D5" s="32">
        <v>6.07</v>
      </c>
      <c r="E5" s="32">
        <v>8.09</v>
      </c>
      <c r="F5" s="32">
        <v>4.72</v>
      </c>
      <c r="G5" s="32">
        <v>12.84</v>
      </c>
      <c r="H5" s="32">
        <f t="shared" si="3"/>
        <v>17.649999999999999</v>
      </c>
      <c r="I5" s="32">
        <f t="shared" si="4"/>
        <v>26.04</v>
      </c>
      <c r="J5" s="36">
        <f t="shared" si="5"/>
        <v>1.4753541076487253</v>
      </c>
      <c r="K5" s="32">
        <v>52.89</v>
      </c>
      <c r="L5" s="32">
        <v>14.35</v>
      </c>
      <c r="M5" s="32">
        <v>37.51</v>
      </c>
      <c r="N5" s="32">
        <v>19.78</v>
      </c>
      <c r="O5" s="32">
        <v>16.23</v>
      </c>
      <c r="P5" s="32">
        <v>7.18</v>
      </c>
      <c r="Q5" s="32">
        <f t="shared" si="6"/>
        <v>106.63000000000001</v>
      </c>
      <c r="R5" s="32">
        <f t="shared" si="7"/>
        <v>41.31</v>
      </c>
      <c r="S5" s="36">
        <f t="shared" si="0"/>
        <v>0.38741442370814966</v>
      </c>
      <c r="T5" s="48">
        <f t="shared" si="1"/>
        <v>124.28</v>
      </c>
      <c r="U5" s="48">
        <f t="shared" si="2"/>
        <v>67.349999999999994</v>
      </c>
      <c r="V5" s="66">
        <f t="shared" si="8"/>
        <v>0.54192146765368521</v>
      </c>
    </row>
    <row r="6" spans="1:22" ht="12.75" hidden="1" customHeight="1">
      <c r="A6" s="31" t="s">
        <v>151</v>
      </c>
      <c r="B6" s="32">
        <v>8.9499999999999993</v>
      </c>
      <c r="C6" s="32">
        <v>17.47</v>
      </c>
      <c r="D6" s="32">
        <v>26.63</v>
      </c>
      <c r="E6" s="32">
        <v>21.45</v>
      </c>
      <c r="F6" s="32">
        <v>15.65</v>
      </c>
      <c r="G6" s="32">
        <v>17.850000000000001</v>
      </c>
      <c r="H6" s="32">
        <f t="shared" si="3"/>
        <v>51.23</v>
      </c>
      <c r="I6" s="32">
        <f t="shared" si="4"/>
        <v>56.77</v>
      </c>
      <c r="J6" s="36">
        <f t="shared" si="5"/>
        <v>1.1081397618582862</v>
      </c>
      <c r="K6" s="32">
        <v>66.069999999999993</v>
      </c>
      <c r="L6" s="32">
        <v>17.2</v>
      </c>
      <c r="M6" s="32">
        <v>69.489999999999995</v>
      </c>
      <c r="N6" s="32">
        <v>92.07</v>
      </c>
      <c r="O6" s="32">
        <v>74.599999999999994</v>
      </c>
      <c r="P6" s="32">
        <v>54.21</v>
      </c>
      <c r="Q6" s="32">
        <f t="shared" si="6"/>
        <v>210.16</v>
      </c>
      <c r="R6" s="32">
        <f t="shared" si="7"/>
        <v>163.47999999999999</v>
      </c>
      <c r="S6" s="36">
        <f t="shared" si="0"/>
        <v>0.77788351732013705</v>
      </c>
      <c r="T6" s="48">
        <f t="shared" si="1"/>
        <v>261.39</v>
      </c>
      <c r="U6" s="48">
        <f t="shared" si="2"/>
        <v>220.25</v>
      </c>
      <c r="V6" s="66">
        <f t="shared" si="8"/>
        <v>0.84261065840315241</v>
      </c>
    </row>
    <row r="7" spans="1:22" ht="12.75" customHeight="1">
      <c r="A7" s="31" t="s">
        <v>152</v>
      </c>
      <c r="B7" s="32">
        <v>9.7899999999999991</v>
      </c>
      <c r="C7" s="32">
        <v>4.4000000000000004</v>
      </c>
      <c r="D7" s="32">
        <v>3.03</v>
      </c>
      <c r="E7" s="32">
        <v>6.41</v>
      </c>
      <c r="F7" s="32">
        <v>4.71</v>
      </c>
      <c r="G7" s="32">
        <v>6.02</v>
      </c>
      <c r="H7" s="32">
        <f t="shared" si="3"/>
        <v>17.529999999999998</v>
      </c>
      <c r="I7" s="32">
        <f t="shared" si="4"/>
        <v>16.829999999999998</v>
      </c>
      <c r="J7" s="36">
        <f t="shared" si="5"/>
        <v>0.96006845407872221</v>
      </c>
      <c r="K7" s="32">
        <v>21.33</v>
      </c>
      <c r="L7" s="32">
        <v>4.1399999999999997</v>
      </c>
      <c r="M7" s="32">
        <v>22.07</v>
      </c>
      <c r="N7" s="32">
        <v>23.29</v>
      </c>
      <c r="O7" s="32">
        <v>28.15</v>
      </c>
      <c r="P7" s="32">
        <v>27.81</v>
      </c>
      <c r="Q7" s="32">
        <f t="shared" si="6"/>
        <v>71.55</v>
      </c>
      <c r="R7" s="32">
        <f t="shared" si="7"/>
        <v>55.239999999999995</v>
      </c>
      <c r="S7" s="36">
        <f t="shared" si="0"/>
        <v>0.7720475192173305</v>
      </c>
      <c r="T7" s="160">
        <f t="shared" si="1"/>
        <v>89.08</v>
      </c>
      <c r="U7" s="160">
        <f t="shared" si="2"/>
        <v>72.069999999999993</v>
      </c>
      <c r="V7" s="66">
        <f t="shared" si="8"/>
        <v>0.80904804669959585</v>
      </c>
    </row>
    <row r="8" spans="1:22" ht="12.75" hidden="1" customHeight="1">
      <c r="A8" s="31" t="s">
        <v>153</v>
      </c>
      <c r="B8" s="32">
        <v>8.93</v>
      </c>
      <c r="C8" s="32">
        <v>5.3</v>
      </c>
      <c r="D8" s="32">
        <v>4.95</v>
      </c>
      <c r="E8" s="32">
        <v>9.1</v>
      </c>
      <c r="F8" s="32">
        <v>12.66</v>
      </c>
      <c r="G8" s="32">
        <v>10.5</v>
      </c>
      <c r="H8" s="32">
        <f t="shared" si="3"/>
        <v>26.54</v>
      </c>
      <c r="I8" s="32">
        <f t="shared" si="4"/>
        <v>24.9</v>
      </c>
      <c r="J8" s="36">
        <f t="shared" si="5"/>
        <v>0.93820648078372271</v>
      </c>
      <c r="K8" s="32">
        <v>36.72</v>
      </c>
      <c r="L8" s="32">
        <v>20.149999999999999</v>
      </c>
      <c r="M8" s="32">
        <v>30.19</v>
      </c>
      <c r="N8" s="32">
        <v>10.62</v>
      </c>
      <c r="O8" s="32">
        <v>32.43</v>
      </c>
      <c r="P8" s="32">
        <v>11.67</v>
      </c>
      <c r="Q8" s="32">
        <f t="shared" si="6"/>
        <v>99.34</v>
      </c>
      <c r="R8" s="32">
        <f t="shared" si="7"/>
        <v>42.44</v>
      </c>
      <c r="S8" s="36">
        <f t="shared" si="0"/>
        <v>0.42721964968794035</v>
      </c>
      <c r="T8" s="48">
        <f t="shared" si="1"/>
        <v>125.88</v>
      </c>
      <c r="U8" s="48">
        <f t="shared" si="2"/>
        <v>67.34</v>
      </c>
      <c r="V8" s="66">
        <f t="shared" si="8"/>
        <v>0.53495392437241818</v>
      </c>
    </row>
    <row r="9" spans="1:22" ht="12.75" hidden="1" customHeight="1">
      <c r="A9" s="34" t="s">
        <v>164</v>
      </c>
      <c r="B9" s="35">
        <f>SUM(B3:B8)</f>
        <v>56.94</v>
      </c>
      <c r="C9" s="35">
        <f t="shared" ref="C9:R9" si="9">SUM(C3:C8)</f>
        <v>53.859999999999992</v>
      </c>
      <c r="D9" s="35">
        <f t="shared" si="9"/>
        <v>74.930000000000007</v>
      </c>
      <c r="E9" s="35">
        <f t="shared" si="9"/>
        <v>60.98</v>
      </c>
      <c r="F9" s="35">
        <f t="shared" si="9"/>
        <v>61.379999999999995</v>
      </c>
      <c r="G9" s="35">
        <f t="shared" si="9"/>
        <v>68.33</v>
      </c>
      <c r="H9" s="35">
        <f t="shared" si="9"/>
        <v>193.24999999999997</v>
      </c>
      <c r="I9" s="35">
        <f t="shared" si="9"/>
        <v>183.17</v>
      </c>
      <c r="J9" s="36">
        <f t="shared" si="5"/>
        <v>0.94783958602846063</v>
      </c>
      <c r="K9" s="35">
        <f t="shared" si="9"/>
        <v>206.47</v>
      </c>
      <c r="L9" s="35">
        <f t="shared" si="9"/>
        <v>78.87</v>
      </c>
      <c r="M9" s="35">
        <f t="shared" si="9"/>
        <v>197.72999999999996</v>
      </c>
      <c r="N9" s="35">
        <f t="shared" si="9"/>
        <v>186.95</v>
      </c>
      <c r="O9" s="35">
        <f t="shared" si="9"/>
        <v>172.45</v>
      </c>
      <c r="P9" s="35">
        <f t="shared" si="9"/>
        <v>130.42999999999998</v>
      </c>
      <c r="Q9" s="35">
        <f t="shared" si="9"/>
        <v>576.65</v>
      </c>
      <c r="R9" s="35">
        <f t="shared" si="9"/>
        <v>396.25</v>
      </c>
      <c r="S9" s="36">
        <f t="shared" si="0"/>
        <v>0.68715858839850863</v>
      </c>
      <c r="T9" s="48">
        <f t="shared" si="1"/>
        <v>769.9</v>
      </c>
      <c r="U9" s="48">
        <f t="shared" si="2"/>
        <v>579.41999999999996</v>
      </c>
      <c r="V9" s="66">
        <f t="shared" si="8"/>
        <v>0.75259124561631374</v>
      </c>
    </row>
    <row r="10" spans="1:22" ht="12.75" hidden="1" customHeight="1">
      <c r="A10" s="21" t="s">
        <v>145</v>
      </c>
      <c r="B10" s="22">
        <v>44764</v>
      </c>
      <c r="C10" s="22">
        <v>44764</v>
      </c>
      <c r="D10" s="22">
        <v>44795</v>
      </c>
      <c r="E10" s="22">
        <v>44795</v>
      </c>
      <c r="F10" s="22">
        <v>44826</v>
      </c>
      <c r="G10" s="26">
        <v>44826</v>
      </c>
      <c r="H10" s="1" t="s">
        <v>162</v>
      </c>
      <c r="I10" s="1" t="s">
        <v>162</v>
      </c>
      <c r="J10" s="1" t="s">
        <v>162</v>
      </c>
      <c r="K10" s="22">
        <v>44856</v>
      </c>
      <c r="L10" s="22">
        <v>44856</v>
      </c>
      <c r="M10" s="1" t="s">
        <v>157</v>
      </c>
      <c r="N10" s="1" t="s">
        <v>157</v>
      </c>
      <c r="O10" s="1" t="s">
        <v>156</v>
      </c>
      <c r="P10" s="1" t="s">
        <v>156</v>
      </c>
      <c r="Q10" s="1" t="s">
        <v>161</v>
      </c>
      <c r="R10" s="1" t="s">
        <v>161</v>
      </c>
      <c r="S10" s="1" t="s">
        <v>161</v>
      </c>
      <c r="T10" s="1" t="s">
        <v>21</v>
      </c>
      <c r="U10" s="1" t="s">
        <v>21</v>
      </c>
      <c r="V10" s="1" t="s">
        <v>21</v>
      </c>
    </row>
    <row r="11" spans="1:22" ht="12.75" hidden="1" customHeight="1">
      <c r="A11" s="31" t="s">
        <v>148</v>
      </c>
      <c r="B11" s="23" t="s">
        <v>146</v>
      </c>
      <c r="C11" s="24" t="s">
        <v>147</v>
      </c>
      <c r="D11" s="23" t="s">
        <v>146</v>
      </c>
      <c r="E11" s="24" t="s">
        <v>147</v>
      </c>
      <c r="F11" s="23" t="s">
        <v>146</v>
      </c>
      <c r="G11" s="27" t="s">
        <v>147</v>
      </c>
      <c r="H11" s="23" t="s">
        <v>146</v>
      </c>
      <c r="I11" s="24" t="s">
        <v>147</v>
      </c>
      <c r="J11" t="s">
        <v>165</v>
      </c>
      <c r="K11" s="28" t="s">
        <v>146</v>
      </c>
      <c r="L11" s="29" t="s">
        <v>147</v>
      </c>
      <c r="M11" s="28" t="s">
        <v>146</v>
      </c>
      <c r="N11" s="29" t="s">
        <v>147</v>
      </c>
      <c r="O11" s="28" t="s">
        <v>146</v>
      </c>
      <c r="P11" s="29" t="s">
        <v>147</v>
      </c>
      <c r="Q11" s="23" t="s">
        <v>146</v>
      </c>
      <c r="R11" s="24" t="s">
        <v>147</v>
      </c>
      <c r="S11" t="s">
        <v>165</v>
      </c>
      <c r="T11" s="23" t="s">
        <v>146</v>
      </c>
      <c r="U11" s="24" t="s">
        <v>147</v>
      </c>
      <c r="V11" t="s">
        <v>165</v>
      </c>
    </row>
    <row r="12" spans="1:22" ht="12.75" hidden="1" customHeight="1">
      <c r="A12" s="31" t="s">
        <v>149</v>
      </c>
      <c r="B12" s="32">
        <v>4.55</v>
      </c>
      <c r="C12" s="32">
        <v>3.73</v>
      </c>
      <c r="D12" s="32">
        <v>4</v>
      </c>
      <c r="E12" s="32">
        <v>8.5299999999999994</v>
      </c>
      <c r="F12" s="32">
        <v>3.67</v>
      </c>
      <c r="G12" s="32">
        <v>10.53</v>
      </c>
      <c r="H12" s="32">
        <f>B12+D12+F12</f>
        <v>12.22</v>
      </c>
      <c r="I12" s="32">
        <f>C12+E12+G12</f>
        <v>22.79</v>
      </c>
      <c r="J12" s="36">
        <f>I12/H12</f>
        <v>1.864975450081833</v>
      </c>
      <c r="K12" s="32">
        <v>12.05</v>
      </c>
      <c r="L12" s="32">
        <v>4.05</v>
      </c>
      <c r="M12" s="32">
        <v>9.7200000000000006</v>
      </c>
      <c r="N12" s="32">
        <v>6.2</v>
      </c>
      <c r="O12" s="32">
        <v>10.77</v>
      </c>
      <c r="P12" s="32">
        <v>5.3412199999999999</v>
      </c>
      <c r="Q12" s="32">
        <f>K12+M12+O12</f>
        <v>32.540000000000006</v>
      </c>
      <c r="R12" s="32">
        <f>L12+N12+P12</f>
        <v>15.59122</v>
      </c>
      <c r="S12" s="36">
        <f>R12/Q12</f>
        <v>0.47914013521819288</v>
      </c>
      <c r="T12" s="48">
        <f>H12+Q12</f>
        <v>44.760000000000005</v>
      </c>
      <c r="U12" s="48">
        <f>I12+R12</f>
        <v>38.381219999999999</v>
      </c>
      <c r="V12" s="66">
        <f>U12/T12</f>
        <v>0.85748927613941006</v>
      </c>
    </row>
    <row r="13" spans="1:22" ht="12.75" hidden="1" customHeight="1">
      <c r="A13" s="31" t="s">
        <v>150</v>
      </c>
      <c r="B13" s="32">
        <v>9.0500000000000007</v>
      </c>
      <c r="C13" s="32">
        <v>9.36</v>
      </c>
      <c r="D13" s="32">
        <v>5.8</v>
      </c>
      <c r="E13" s="32">
        <v>3.6</v>
      </c>
      <c r="F13" s="32">
        <v>8.67</v>
      </c>
      <c r="G13" s="32">
        <v>27.73</v>
      </c>
      <c r="H13" s="32">
        <f t="shared" ref="H13:H17" si="10">B13+D13+F13</f>
        <v>23.520000000000003</v>
      </c>
      <c r="I13" s="32">
        <f t="shared" ref="I13:I17" si="11">C13+E13+G13</f>
        <v>40.69</v>
      </c>
      <c r="J13" s="36">
        <f t="shared" ref="J13:J18" si="12">I13/H13</f>
        <v>1.7300170068027207</v>
      </c>
      <c r="K13" s="32">
        <v>9.01</v>
      </c>
      <c r="L13" s="32">
        <v>4.74</v>
      </c>
      <c r="M13" s="32">
        <v>7.93</v>
      </c>
      <c r="N13" s="32">
        <v>2.92</v>
      </c>
      <c r="O13" s="32">
        <v>6.44</v>
      </c>
      <c r="P13" s="32">
        <v>2.66</v>
      </c>
      <c r="Q13" s="32">
        <f t="shared" ref="Q13:Q17" si="13">K13+M13+O13</f>
        <v>23.38</v>
      </c>
      <c r="R13" s="32">
        <f t="shared" ref="R13:R17" si="14">L13+N13+P13</f>
        <v>10.32</v>
      </c>
      <c r="S13" s="36">
        <f t="shared" ref="S13:S18" si="15">R13/Q13</f>
        <v>0.44140290846877678</v>
      </c>
      <c r="T13" s="48">
        <f t="shared" ref="T13:T18" si="16">H13+Q13</f>
        <v>46.900000000000006</v>
      </c>
      <c r="U13" s="48">
        <f t="shared" ref="U13:U18" si="17">I13+R13</f>
        <v>51.01</v>
      </c>
      <c r="V13" s="66">
        <f t="shared" ref="V13:V26" si="18">U13/T13</f>
        <v>1.0876332622601277</v>
      </c>
    </row>
    <row r="14" spans="1:22" ht="12.75" hidden="1" customHeight="1">
      <c r="A14" s="31" t="s">
        <v>151</v>
      </c>
      <c r="B14" s="32">
        <v>8.5500000000000007</v>
      </c>
      <c r="C14" s="32">
        <v>2.71</v>
      </c>
      <c r="D14" s="32">
        <v>5.48</v>
      </c>
      <c r="E14" s="32">
        <v>2.67</v>
      </c>
      <c r="F14" s="32">
        <v>3.86</v>
      </c>
      <c r="G14" s="32">
        <v>4.33</v>
      </c>
      <c r="H14" s="32">
        <f t="shared" si="10"/>
        <v>17.89</v>
      </c>
      <c r="I14" s="32">
        <f t="shared" si="11"/>
        <v>9.7100000000000009</v>
      </c>
      <c r="J14" s="36">
        <f t="shared" si="12"/>
        <v>0.54276131917272219</v>
      </c>
      <c r="K14" s="32">
        <v>4.6900000000000004</v>
      </c>
      <c r="L14" s="32">
        <v>1.57</v>
      </c>
      <c r="M14" s="32">
        <v>3.16</v>
      </c>
      <c r="N14" s="32">
        <v>7.0000000000000007E-2</v>
      </c>
      <c r="O14" s="32">
        <v>5.68</v>
      </c>
      <c r="P14" s="32">
        <v>10.567150000000002</v>
      </c>
      <c r="Q14" s="32">
        <f t="shared" si="13"/>
        <v>13.530000000000001</v>
      </c>
      <c r="R14" s="32">
        <f t="shared" si="14"/>
        <v>12.207150000000002</v>
      </c>
      <c r="S14" s="36">
        <f t="shared" si="15"/>
        <v>0.90222838137472294</v>
      </c>
      <c r="T14" s="48">
        <f t="shared" si="16"/>
        <v>31.42</v>
      </c>
      <c r="U14" s="48">
        <f t="shared" si="17"/>
        <v>21.917150000000003</v>
      </c>
      <c r="V14" s="66">
        <f t="shared" si="18"/>
        <v>0.6975541056651815</v>
      </c>
    </row>
    <row r="15" spans="1:22" ht="12.75" customHeight="1">
      <c r="A15" s="31" t="s">
        <v>152</v>
      </c>
      <c r="B15" s="32">
        <v>19.75</v>
      </c>
      <c r="C15" s="32">
        <v>16.7</v>
      </c>
      <c r="D15" s="32">
        <v>17.66</v>
      </c>
      <c r="E15" s="32">
        <v>12.34</v>
      </c>
      <c r="F15" s="32">
        <v>18.5</v>
      </c>
      <c r="G15" s="32">
        <v>27.96</v>
      </c>
      <c r="H15" s="32">
        <f t="shared" si="10"/>
        <v>55.91</v>
      </c>
      <c r="I15" s="32">
        <f t="shared" si="11"/>
        <v>57</v>
      </c>
      <c r="J15" s="36">
        <f t="shared" si="12"/>
        <v>1.0194956179574317</v>
      </c>
      <c r="K15" s="32">
        <v>4.47</v>
      </c>
      <c r="L15" s="32">
        <v>6.2</v>
      </c>
      <c r="M15" s="32">
        <v>16.68</v>
      </c>
      <c r="N15" s="32">
        <v>8.7799999999999994</v>
      </c>
      <c r="O15" s="32">
        <v>20.79</v>
      </c>
      <c r="P15" s="32">
        <v>3.5</v>
      </c>
      <c r="Q15" s="32">
        <f t="shared" si="13"/>
        <v>41.94</v>
      </c>
      <c r="R15" s="32">
        <f t="shared" si="14"/>
        <v>18.48</v>
      </c>
      <c r="S15" s="36">
        <f t="shared" si="15"/>
        <v>0.44062947067238917</v>
      </c>
      <c r="T15" s="160">
        <f t="shared" si="16"/>
        <v>97.85</v>
      </c>
      <c r="U15" s="160">
        <f t="shared" si="17"/>
        <v>75.48</v>
      </c>
      <c r="V15" s="66">
        <f t="shared" si="18"/>
        <v>0.77138477261113958</v>
      </c>
    </row>
    <row r="16" spans="1:22" ht="12.75" hidden="1" customHeight="1">
      <c r="A16" s="31" t="s">
        <v>153</v>
      </c>
      <c r="B16" s="32">
        <v>14.29</v>
      </c>
      <c r="C16" s="32">
        <v>4.1100000000000003</v>
      </c>
      <c r="D16" s="32">
        <v>9.41</v>
      </c>
      <c r="E16" s="32">
        <v>10.02</v>
      </c>
      <c r="F16" s="32">
        <v>17.04</v>
      </c>
      <c r="G16" s="32">
        <v>15.34</v>
      </c>
      <c r="H16" s="32">
        <f t="shared" si="10"/>
        <v>40.739999999999995</v>
      </c>
      <c r="I16" s="32">
        <f t="shared" si="11"/>
        <v>29.47</v>
      </c>
      <c r="J16" s="36">
        <f t="shared" si="12"/>
        <v>0.72336769759450181</v>
      </c>
      <c r="K16" s="32">
        <v>5.71</v>
      </c>
      <c r="L16" s="32">
        <v>8.8800000000000008</v>
      </c>
      <c r="M16" s="32">
        <v>8.92</v>
      </c>
      <c r="N16" s="32">
        <v>9.89</v>
      </c>
      <c r="O16" s="32">
        <v>9.15</v>
      </c>
      <c r="P16" s="32">
        <v>7.7120700000000006</v>
      </c>
      <c r="Q16" s="32">
        <f t="shared" si="13"/>
        <v>23.78</v>
      </c>
      <c r="R16" s="32">
        <f t="shared" si="14"/>
        <v>26.482070000000004</v>
      </c>
      <c r="S16" s="36">
        <f t="shared" si="15"/>
        <v>1.1136278385197647</v>
      </c>
      <c r="T16" s="48">
        <f t="shared" si="16"/>
        <v>64.52</v>
      </c>
      <c r="U16" s="48">
        <f t="shared" si="17"/>
        <v>55.952070000000006</v>
      </c>
      <c r="V16" s="66">
        <f t="shared" si="18"/>
        <v>0.86720505269683834</v>
      </c>
    </row>
    <row r="17" spans="1:22" ht="12.75" hidden="1" customHeight="1">
      <c r="A17" s="34" t="s">
        <v>164</v>
      </c>
      <c r="B17" s="32">
        <v>12.2</v>
      </c>
      <c r="C17" s="32">
        <v>10.68</v>
      </c>
      <c r="D17" s="32">
        <v>10.42</v>
      </c>
      <c r="E17" s="32">
        <v>9.1</v>
      </c>
      <c r="F17" s="32">
        <v>12.53</v>
      </c>
      <c r="G17" s="32">
        <v>15.03</v>
      </c>
      <c r="H17" s="32">
        <f t="shared" si="10"/>
        <v>35.15</v>
      </c>
      <c r="I17" s="32">
        <f t="shared" si="11"/>
        <v>34.81</v>
      </c>
      <c r="J17" s="36">
        <f t="shared" si="12"/>
        <v>0.99032716927453779</v>
      </c>
      <c r="K17" s="32">
        <v>8.31</v>
      </c>
      <c r="L17" s="32">
        <v>9.34</v>
      </c>
      <c r="M17" s="32">
        <v>11.17</v>
      </c>
      <c r="N17" s="32">
        <v>4.01</v>
      </c>
      <c r="O17" s="32">
        <v>12.87</v>
      </c>
      <c r="P17" s="32">
        <v>10.291309999999999</v>
      </c>
      <c r="Q17" s="32">
        <f t="shared" si="13"/>
        <v>32.35</v>
      </c>
      <c r="R17" s="32">
        <f t="shared" si="14"/>
        <v>23.641309999999997</v>
      </c>
      <c r="S17" s="36">
        <f t="shared" si="15"/>
        <v>0.73079783616692418</v>
      </c>
      <c r="T17" s="48">
        <f t="shared" si="16"/>
        <v>67.5</v>
      </c>
      <c r="U17" s="48">
        <f t="shared" si="17"/>
        <v>58.451309999999999</v>
      </c>
      <c r="V17" s="66">
        <f t="shared" si="18"/>
        <v>0.86594533333333334</v>
      </c>
    </row>
    <row r="18" spans="1:22" ht="12.75" hidden="1" customHeight="1">
      <c r="B18" s="35">
        <f t="shared" ref="B18:I18" si="19">SUM(B12:B17)</f>
        <v>68.39</v>
      </c>
      <c r="C18" s="35">
        <f t="shared" si="19"/>
        <v>47.29</v>
      </c>
      <c r="D18" s="35">
        <f t="shared" si="19"/>
        <v>52.769999999999996</v>
      </c>
      <c r="E18" s="35">
        <f t="shared" si="19"/>
        <v>46.26</v>
      </c>
      <c r="F18" s="35">
        <f t="shared" si="19"/>
        <v>64.27</v>
      </c>
      <c r="G18" s="35">
        <f t="shared" si="19"/>
        <v>100.92</v>
      </c>
      <c r="H18" s="35">
        <f t="shared" si="19"/>
        <v>185.42999999999998</v>
      </c>
      <c r="I18" s="35">
        <f t="shared" si="19"/>
        <v>194.47</v>
      </c>
      <c r="J18" s="36">
        <f t="shared" si="12"/>
        <v>1.0487515504503049</v>
      </c>
      <c r="K18" s="35">
        <f t="shared" ref="K18:R18" si="20">SUM(K12:K17)</f>
        <v>44.24</v>
      </c>
      <c r="L18" s="35">
        <f t="shared" si="20"/>
        <v>34.78</v>
      </c>
      <c r="M18" s="35">
        <f t="shared" si="20"/>
        <v>57.58</v>
      </c>
      <c r="N18" s="35">
        <f t="shared" si="20"/>
        <v>31.869999999999997</v>
      </c>
      <c r="O18" s="35">
        <f t="shared" si="20"/>
        <v>65.7</v>
      </c>
      <c r="P18" s="35">
        <f t="shared" si="20"/>
        <v>40.071750000000002</v>
      </c>
      <c r="Q18" s="35">
        <f t="shared" si="20"/>
        <v>167.52</v>
      </c>
      <c r="R18" s="35">
        <f t="shared" si="20"/>
        <v>106.72175000000001</v>
      </c>
      <c r="S18" s="36">
        <f t="shared" si="15"/>
        <v>0.63706870821394468</v>
      </c>
      <c r="T18" s="48">
        <f t="shared" si="16"/>
        <v>352.95</v>
      </c>
      <c r="U18" s="48">
        <f t="shared" si="17"/>
        <v>301.19175000000001</v>
      </c>
      <c r="V18" s="66">
        <f t="shared" si="18"/>
        <v>0.85335529111772213</v>
      </c>
    </row>
    <row r="19" spans="1:22" hidden="1">
      <c r="A19" s="21" t="s">
        <v>145</v>
      </c>
      <c r="B19" s="23" t="s">
        <v>146</v>
      </c>
      <c r="C19" s="24" t="s">
        <v>147</v>
      </c>
      <c r="D19" s="23" t="s">
        <v>146</v>
      </c>
      <c r="E19" s="24" t="s">
        <v>147</v>
      </c>
      <c r="F19" s="23" t="s">
        <v>146</v>
      </c>
      <c r="G19" s="27" t="s">
        <v>147</v>
      </c>
      <c r="H19" s="23" t="s">
        <v>146</v>
      </c>
      <c r="I19" s="24" t="s">
        <v>147</v>
      </c>
      <c r="J19" t="s">
        <v>165</v>
      </c>
      <c r="K19" s="28" t="s">
        <v>146</v>
      </c>
      <c r="L19" s="29" t="s">
        <v>147</v>
      </c>
      <c r="M19" s="28" t="s">
        <v>146</v>
      </c>
      <c r="N19" s="29" t="s">
        <v>147</v>
      </c>
      <c r="O19" s="28" t="s">
        <v>146</v>
      </c>
      <c r="P19" s="29" t="s">
        <v>147</v>
      </c>
      <c r="Q19" s="23" t="s">
        <v>146</v>
      </c>
      <c r="R19" s="24" t="s">
        <v>147</v>
      </c>
      <c r="S19" t="s">
        <v>165</v>
      </c>
      <c r="T19" s="23" t="s">
        <v>146</v>
      </c>
      <c r="U19" s="24" t="s">
        <v>147</v>
      </c>
      <c r="V19" t="s">
        <v>165</v>
      </c>
    </row>
    <row r="20" spans="1:22" ht="12.75" hidden="1" customHeight="1">
      <c r="A20" s="31" t="s">
        <v>148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>
        <f t="shared" ref="T20:U26" si="21">T3+T12</f>
        <v>92.2</v>
      </c>
      <c r="U20" s="67">
        <f t="shared" si="21"/>
        <v>81.971220000000002</v>
      </c>
      <c r="V20" s="66">
        <f t="shared" si="18"/>
        <v>0.88905878524945769</v>
      </c>
    </row>
    <row r="21" spans="1:22" ht="12.75" hidden="1" customHeight="1">
      <c r="A21" s="31" t="s">
        <v>149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>
        <f t="shared" si="21"/>
        <v>168.73</v>
      </c>
      <c r="U21" s="67">
        <f t="shared" si="21"/>
        <v>159.83000000000001</v>
      </c>
      <c r="V21" s="66">
        <f t="shared" si="18"/>
        <v>0.94725300776388321</v>
      </c>
    </row>
    <row r="22" spans="1:22" ht="12.75" hidden="1" customHeight="1">
      <c r="A22" s="31" t="s">
        <v>150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>
        <f t="shared" si="21"/>
        <v>155.69999999999999</v>
      </c>
      <c r="U22" s="67">
        <f t="shared" si="21"/>
        <v>89.267150000000001</v>
      </c>
      <c r="V22" s="66">
        <f t="shared" si="18"/>
        <v>0.57332787411689146</v>
      </c>
    </row>
    <row r="23" spans="1:22" ht="12.75" hidden="1" customHeight="1">
      <c r="A23" s="31" t="s">
        <v>151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>
        <f t="shared" si="21"/>
        <v>359.24</v>
      </c>
      <c r="U23" s="67">
        <f t="shared" si="21"/>
        <v>295.73</v>
      </c>
      <c r="V23" s="66">
        <f t="shared" si="18"/>
        <v>0.82321011023271351</v>
      </c>
    </row>
    <row r="24" spans="1:22" ht="12.75" customHeight="1">
      <c r="A24" s="31" t="s">
        <v>152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161">
        <f t="shared" si="21"/>
        <v>153.6</v>
      </c>
      <c r="U24" s="161">
        <f t="shared" si="21"/>
        <v>128.02206999999999</v>
      </c>
      <c r="V24" s="66">
        <f t="shared" si="18"/>
        <v>0.83347701822916664</v>
      </c>
    </row>
    <row r="25" spans="1:22" ht="12.75" hidden="1" customHeight="1">
      <c r="A25" s="31" t="s">
        <v>153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>
        <f t="shared" si="21"/>
        <v>193.38</v>
      </c>
      <c r="U25" s="67">
        <f t="shared" si="21"/>
        <v>125.79131000000001</v>
      </c>
      <c r="V25" s="66">
        <f t="shared" si="18"/>
        <v>0.65048769262591799</v>
      </c>
    </row>
    <row r="26" spans="1:22" ht="12.75" hidden="1" customHeight="1">
      <c r="A26" s="34" t="s">
        <v>164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9">
        <f t="shared" si="21"/>
        <v>1122.8499999999999</v>
      </c>
      <c r="U26" s="79">
        <f t="shared" si="21"/>
        <v>880.61175000000003</v>
      </c>
      <c r="V26" s="80">
        <f t="shared" si="18"/>
        <v>0.78426481720621644</v>
      </c>
    </row>
  </sheetData>
  <autoFilter ref="A2:AB26">
    <filterColumn colId="0">
      <filters>
        <filter val="VC-NASHIK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tabColor rgb="FF92D050"/>
  </sheetPr>
  <dimension ref="A1:J10"/>
  <sheetViews>
    <sheetView workbookViewId="0">
      <selection activeCell="A2" sqref="A2:XFD2"/>
    </sheetView>
  </sheetViews>
  <sheetFormatPr defaultRowHeight="15"/>
  <cols>
    <col min="1" max="1" width="18.42578125" bestFit="1" customWidth="1"/>
    <col min="2" max="7" width="11.42578125" style="46" customWidth="1"/>
  </cols>
  <sheetData>
    <row r="1" spans="1:10">
      <c r="A1" s="61" t="s">
        <v>15</v>
      </c>
      <c r="B1" s="62" t="s">
        <v>16</v>
      </c>
      <c r="C1" s="62"/>
      <c r="D1" s="62">
        <v>-1</v>
      </c>
      <c r="E1" s="62"/>
      <c r="F1" s="62"/>
      <c r="G1" s="62"/>
      <c r="I1">
        <v>10000</v>
      </c>
    </row>
    <row r="2" spans="1:10">
      <c r="A2" s="59"/>
      <c r="B2" s="60" t="s">
        <v>17</v>
      </c>
      <c r="C2" s="60" t="s">
        <v>200</v>
      </c>
      <c r="D2" s="60"/>
      <c r="E2" s="60" t="s">
        <v>17</v>
      </c>
      <c r="F2" s="60" t="s">
        <v>200</v>
      </c>
      <c r="G2" s="60"/>
      <c r="H2" s="60" t="s">
        <v>17</v>
      </c>
      <c r="I2" s="60" t="s">
        <v>200</v>
      </c>
      <c r="J2" s="60"/>
    </row>
    <row r="3" spans="1:10" hidden="1">
      <c r="A3" s="59" t="s">
        <v>19</v>
      </c>
      <c r="B3" s="60" t="s">
        <v>20</v>
      </c>
      <c r="C3" s="60" t="s">
        <v>20</v>
      </c>
      <c r="D3" s="60" t="s">
        <v>165</v>
      </c>
      <c r="E3" s="60" t="s">
        <v>21</v>
      </c>
      <c r="F3" s="60" t="s">
        <v>21</v>
      </c>
      <c r="G3" s="60" t="s">
        <v>165</v>
      </c>
      <c r="H3" s="60" t="s">
        <v>201</v>
      </c>
      <c r="I3" s="60" t="s">
        <v>201</v>
      </c>
      <c r="J3" s="60" t="s">
        <v>165</v>
      </c>
    </row>
    <row r="4" spans="1:10" hidden="1">
      <c r="A4" s="5" t="s">
        <v>22</v>
      </c>
      <c r="B4" s="35">
        <v>641.176875</v>
      </c>
      <c r="C4" s="35">
        <v>58.014432999999997</v>
      </c>
      <c r="D4" s="58">
        <f>C4/B4</f>
        <v>9.0481168710272022E-2</v>
      </c>
      <c r="E4" s="6">
        <v>581.15925000000004</v>
      </c>
      <c r="F4" s="6">
        <v>48.265822999999997</v>
      </c>
      <c r="G4" s="68">
        <f t="shared" ref="G4:G10" si="0">F4/E4</f>
        <v>8.3050941716921817E-2</v>
      </c>
      <c r="H4" s="35">
        <f>B4+E4</f>
        <v>1222.336125</v>
      </c>
      <c r="I4" s="35">
        <f>C4+F4</f>
        <v>106.28025599999999</v>
      </c>
      <c r="J4" s="72">
        <f>I4/H4</f>
        <v>8.6948470086327515E-2</v>
      </c>
    </row>
    <row r="5" spans="1:10" hidden="1">
      <c r="A5" s="5" t="s">
        <v>23</v>
      </c>
      <c r="B5" s="35">
        <v>1473.93</v>
      </c>
      <c r="C5" s="35">
        <v>82.282674000000014</v>
      </c>
      <c r="D5" s="37">
        <f t="shared" ref="D5:D10" si="1">C5/B5</f>
        <v>5.5825360770185836E-2</v>
      </c>
      <c r="E5" s="6">
        <v>480.39467500000001</v>
      </c>
      <c r="F5" s="6">
        <v>102.690985</v>
      </c>
      <c r="G5" s="69">
        <f t="shared" si="0"/>
        <v>0.21376378703614896</v>
      </c>
      <c r="H5" s="35">
        <f t="shared" ref="H5:H10" si="2">B5+E5</f>
        <v>1954.3246750000001</v>
      </c>
      <c r="I5" s="35">
        <f t="shared" ref="I5:I10" si="3">C5+F5</f>
        <v>184.973659</v>
      </c>
      <c r="J5" s="72">
        <f t="shared" ref="J5:J10" si="4">I5/H5</f>
        <v>9.4648377194541639E-2</v>
      </c>
    </row>
    <row r="6" spans="1:10" hidden="1">
      <c r="A6" s="5" t="s">
        <v>24</v>
      </c>
      <c r="B6" s="35">
        <v>693.06470000000002</v>
      </c>
      <c r="C6" s="35">
        <v>47.077252999999999</v>
      </c>
      <c r="D6" s="37">
        <f t="shared" si="1"/>
        <v>6.7926202272313108E-2</v>
      </c>
      <c r="E6" s="6">
        <v>236.16</v>
      </c>
      <c r="F6" s="6">
        <v>96.740673000000001</v>
      </c>
      <c r="G6" s="69">
        <f t="shared" si="0"/>
        <v>0.40964038363821137</v>
      </c>
      <c r="H6" s="35">
        <f t="shared" si="2"/>
        <v>929.22469999999998</v>
      </c>
      <c r="I6" s="35">
        <f t="shared" si="3"/>
        <v>143.817926</v>
      </c>
      <c r="J6" s="72">
        <f t="shared" si="4"/>
        <v>0.15477195774068425</v>
      </c>
    </row>
    <row r="7" spans="1:10" hidden="1">
      <c r="A7" s="5" t="s">
        <v>25</v>
      </c>
      <c r="B7" s="35">
        <v>2521.7809999999999</v>
      </c>
      <c r="C7" s="35">
        <v>39.382943000000004</v>
      </c>
      <c r="D7" s="57">
        <f t="shared" si="1"/>
        <v>1.5617114650320549E-2</v>
      </c>
      <c r="E7" s="6">
        <v>929.86429999999996</v>
      </c>
      <c r="F7" s="6">
        <v>138.50580500000001</v>
      </c>
      <c r="G7" s="69">
        <f t="shared" si="0"/>
        <v>0.14895270740042393</v>
      </c>
      <c r="H7" s="35">
        <f t="shared" si="2"/>
        <v>3451.6453000000001</v>
      </c>
      <c r="I7" s="35">
        <f t="shared" si="3"/>
        <v>177.88874800000002</v>
      </c>
      <c r="J7" s="72">
        <f t="shared" si="4"/>
        <v>5.153737784122836E-2</v>
      </c>
    </row>
    <row r="8" spans="1:10">
      <c r="A8" s="5" t="s">
        <v>26</v>
      </c>
      <c r="B8" s="35">
        <v>765.15818300000001</v>
      </c>
      <c r="C8" s="35">
        <v>194.83933199999998</v>
      </c>
      <c r="D8" s="58">
        <f t="shared" si="1"/>
        <v>0.25463928417530884</v>
      </c>
      <c r="E8" s="6">
        <v>796.22987499999999</v>
      </c>
      <c r="F8" s="6">
        <v>76.877151000000012</v>
      </c>
      <c r="G8" s="69">
        <f t="shared" si="0"/>
        <v>9.6551452556336209E-2</v>
      </c>
      <c r="H8" s="35">
        <f t="shared" si="2"/>
        <v>1561.388058</v>
      </c>
      <c r="I8" s="35">
        <f t="shared" si="3"/>
        <v>271.71648299999998</v>
      </c>
      <c r="J8" s="72">
        <f t="shared" si="4"/>
        <v>0.17402239091545554</v>
      </c>
    </row>
    <row r="9" spans="1:10" hidden="1">
      <c r="A9" s="5" t="s">
        <v>27</v>
      </c>
      <c r="B9" s="35">
        <v>755.86374999999998</v>
      </c>
      <c r="C9" s="35">
        <v>52.399603999999997</v>
      </c>
      <c r="D9" s="37">
        <f t="shared" si="1"/>
        <v>6.9324139436505589E-2</v>
      </c>
      <c r="E9" s="6">
        <v>626.74874999999997</v>
      </c>
      <c r="F9" s="6">
        <v>0.26267499999999999</v>
      </c>
      <c r="G9" s="68">
        <f t="shared" si="0"/>
        <v>4.1910733766920157E-4</v>
      </c>
      <c r="H9" s="35">
        <f t="shared" si="2"/>
        <v>1382.6125</v>
      </c>
      <c r="I9" s="35">
        <f t="shared" si="3"/>
        <v>52.662278999999998</v>
      </c>
      <c r="J9" s="72">
        <f t="shared" si="4"/>
        <v>3.8088964912439315E-2</v>
      </c>
    </row>
    <row r="10" spans="1:10" ht="15.75" thickBot="1">
      <c r="A10" s="63" t="s">
        <v>18</v>
      </c>
      <c r="B10" s="64">
        <f>SUM(B4:B9)</f>
        <v>6850.9745079999993</v>
      </c>
      <c r="C10" s="64">
        <f>SUM(C4:C9)</f>
        <v>473.996239</v>
      </c>
      <c r="D10" s="65">
        <f t="shared" si="1"/>
        <v>6.9186688469867544E-2</v>
      </c>
      <c r="E10" s="64">
        <f>SUM(E4:E9)</f>
        <v>3650.5568499999999</v>
      </c>
      <c r="F10" s="64">
        <f>SUM(F4:F9)</f>
        <v>463.34311200000002</v>
      </c>
      <c r="G10" s="70">
        <f t="shared" si="0"/>
        <v>0.12692395462900408</v>
      </c>
      <c r="H10" s="71">
        <f t="shared" si="2"/>
        <v>10501.531358</v>
      </c>
      <c r="I10" s="71">
        <f t="shared" si="3"/>
        <v>937.33935100000008</v>
      </c>
      <c r="J10" s="72">
        <f t="shared" si="4"/>
        <v>8.9257396759182261E-2</v>
      </c>
    </row>
  </sheetData>
  <autoFilter ref="A2:J10">
    <filterColumn colId="0">
      <filters>
        <filter val="Grand Total"/>
        <filter val="VC-Nashik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tabColor rgb="FF92D050"/>
  </sheetPr>
  <dimension ref="A1:U74"/>
  <sheetViews>
    <sheetView tabSelected="1" zoomScale="70" zoomScaleNormal="70" workbookViewId="0">
      <pane xSplit="6" ySplit="11" topLeftCell="G12" activePane="bottomRight" state="frozen"/>
      <selection pane="topRight" activeCell="F1" sqref="F1"/>
      <selection pane="bottomLeft" activeCell="A2" sqref="A2"/>
      <selection pane="bottomRight" activeCell="J56" sqref="J56"/>
    </sheetView>
  </sheetViews>
  <sheetFormatPr defaultRowHeight="15"/>
  <cols>
    <col min="2" max="2" width="13.28515625" bestFit="1" customWidth="1"/>
    <col min="3" max="3" width="19.7109375" style="25" bestFit="1" customWidth="1"/>
    <col min="4" max="4" width="19.140625" style="25" bestFit="1" customWidth="1"/>
    <col min="5" max="5" width="13.28515625" style="1" bestFit="1" customWidth="1"/>
    <col min="6" max="6" width="12.5703125" style="1" bestFit="1" customWidth="1"/>
    <col min="7" max="7" width="9.5703125" style="1" customWidth="1"/>
    <col min="8" max="8" width="8.28515625" style="1" customWidth="1"/>
    <col min="9" max="9" width="8.7109375" style="1" customWidth="1"/>
    <col min="10" max="10" width="11.140625" customWidth="1"/>
    <col min="11" max="11" width="11.85546875" customWidth="1"/>
    <col min="12" max="12" width="13.7109375" customWidth="1"/>
    <col min="13" max="13" width="14.28515625" customWidth="1"/>
    <col min="14" max="14" width="13.42578125" customWidth="1"/>
    <col min="15" max="15" width="12.42578125" customWidth="1"/>
    <col min="16" max="16" width="10.7109375" customWidth="1"/>
    <col min="17" max="17" width="101.42578125" style="2" customWidth="1"/>
    <col min="18" max="18" width="26.85546875" style="2" customWidth="1"/>
    <col min="19" max="19" width="20" style="2" customWidth="1"/>
    <col min="20" max="20" width="13.7109375" customWidth="1"/>
    <col min="21" max="21" width="11.85546875" customWidth="1"/>
  </cols>
  <sheetData>
    <row r="1" spans="1:21">
      <c r="A1" s="95"/>
      <c r="B1" s="96" t="s">
        <v>160</v>
      </c>
      <c r="C1" s="96"/>
      <c r="D1" s="5"/>
      <c r="E1" s="96" t="s">
        <v>163</v>
      </c>
      <c r="F1" s="96"/>
      <c r="G1" s="30"/>
      <c r="H1" s="96" t="s">
        <v>162</v>
      </c>
      <c r="I1" s="96"/>
      <c r="J1" s="4"/>
      <c r="K1" s="96" t="s">
        <v>161</v>
      </c>
      <c r="L1" s="96"/>
      <c r="M1" s="4"/>
      <c r="N1" s="96" t="s">
        <v>192</v>
      </c>
      <c r="O1" s="96"/>
      <c r="P1" s="4"/>
    </row>
    <row r="2" spans="1:21" ht="30">
      <c r="A2" s="97" t="s">
        <v>19</v>
      </c>
      <c r="B2" s="97" t="s">
        <v>202</v>
      </c>
      <c r="C2" s="97" t="s">
        <v>203</v>
      </c>
      <c r="D2" s="98" t="s">
        <v>165</v>
      </c>
      <c r="E2" s="97" t="s">
        <v>202</v>
      </c>
      <c r="F2" s="97" t="s">
        <v>203</v>
      </c>
      <c r="G2" s="98" t="s">
        <v>165</v>
      </c>
      <c r="H2" s="97" t="s">
        <v>202</v>
      </c>
      <c r="I2" s="97" t="s">
        <v>203</v>
      </c>
      <c r="J2" s="98" t="s">
        <v>165</v>
      </c>
      <c r="K2" s="97" t="s">
        <v>202</v>
      </c>
      <c r="L2" s="97" t="s">
        <v>203</v>
      </c>
      <c r="M2" s="97" t="s">
        <v>165</v>
      </c>
      <c r="N2" s="97" t="s">
        <v>202</v>
      </c>
      <c r="O2" s="97" t="s">
        <v>203</v>
      </c>
      <c r="P2" s="98" t="s">
        <v>165</v>
      </c>
    </row>
    <row r="3" spans="1:21" hidden="1">
      <c r="A3" s="78" t="s">
        <v>48</v>
      </c>
      <c r="B3" s="89"/>
      <c r="C3" s="89"/>
      <c r="D3" s="99"/>
      <c r="E3" s="89">
        <v>43</v>
      </c>
      <c r="F3" s="89">
        <v>27</v>
      </c>
      <c r="G3" s="99">
        <f>F3/E3</f>
        <v>0.62790697674418605</v>
      </c>
      <c r="H3" s="89">
        <v>5</v>
      </c>
      <c r="I3" s="89">
        <v>5</v>
      </c>
      <c r="J3" s="99">
        <f>I3/H3</f>
        <v>1</v>
      </c>
      <c r="K3" s="89"/>
      <c r="L3" s="89"/>
      <c r="M3" s="72"/>
      <c r="N3" s="30">
        <f>B3+E3+H3+K3</f>
        <v>48</v>
      </c>
      <c r="O3" s="30">
        <f t="shared" ref="O3:O9" si="0">C3+F3+I3+L3</f>
        <v>32</v>
      </c>
      <c r="P3" s="99">
        <f>O3/N3</f>
        <v>0.66666666666666663</v>
      </c>
    </row>
    <row r="4" spans="1:21" hidden="1">
      <c r="A4" s="78" t="s">
        <v>5</v>
      </c>
      <c r="B4" s="89"/>
      <c r="C4" s="89"/>
      <c r="D4" s="99"/>
      <c r="E4" s="89">
        <v>98</v>
      </c>
      <c r="F4" s="89">
        <v>96</v>
      </c>
      <c r="G4" s="99">
        <f t="shared" ref="G4:G9" si="1">F4/E4</f>
        <v>0.97959183673469385</v>
      </c>
      <c r="H4" s="89">
        <v>16</v>
      </c>
      <c r="I4" s="89">
        <v>8</v>
      </c>
      <c r="J4" s="99">
        <f t="shared" ref="J4:J9" si="2">I4/H4</f>
        <v>0.5</v>
      </c>
      <c r="K4" s="89"/>
      <c r="L4" s="89"/>
      <c r="M4" s="72"/>
      <c r="N4" s="30">
        <f t="shared" ref="N4:N9" si="3">B4+E4+H4+K4</f>
        <v>114</v>
      </c>
      <c r="O4" s="30">
        <f t="shared" si="0"/>
        <v>104</v>
      </c>
      <c r="P4" s="99">
        <f t="shared" ref="P4:P9" si="4">O4/N4</f>
        <v>0.91228070175438591</v>
      </c>
    </row>
    <row r="5" spans="1:21" hidden="1">
      <c r="A5" s="78" t="s">
        <v>80</v>
      </c>
      <c r="B5" s="89">
        <v>8</v>
      </c>
      <c r="C5" s="89">
        <v>8</v>
      </c>
      <c r="D5" s="99">
        <f t="shared" ref="D5:D9" si="5">C5/B5</f>
        <v>1</v>
      </c>
      <c r="E5" s="89">
        <v>47</v>
      </c>
      <c r="F5" s="89">
        <v>26</v>
      </c>
      <c r="G5" s="99">
        <f t="shared" si="1"/>
        <v>0.55319148936170215</v>
      </c>
      <c r="H5" s="89">
        <v>124</v>
      </c>
      <c r="I5" s="89">
        <v>121</v>
      </c>
      <c r="J5" s="99">
        <f t="shared" si="2"/>
        <v>0.97580645161290325</v>
      </c>
      <c r="K5" s="89"/>
      <c r="L5" s="89"/>
      <c r="M5" s="72"/>
      <c r="N5" s="30">
        <f t="shared" si="3"/>
        <v>179</v>
      </c>
      <c r="O5" s="30">
        <f t="shared" si="0"/>
        <v>155</v>
      </c>
      <c r="P5" s="99">
        <f t="shared" si="4"/>
        <v>0.86592178770949724</v>
      </c>
    </row>
    <row r="6" spans="1:21" hidden="1">
      <c r="A6" s="78" t="s">
        <v>3</v>
      </c>
      <c r="B6" s="89"/>
      <c r="C6" s="89"/>
      <c r="D6" s="99"/>
      <c r="E6" s="89">
        <v>120</v>
      </c>
      <c r="F6" s="89">
        <v>90</v>
      </c>
      <c r="G6" s="99">
        <f t="shared" si="1"/>
        <v>0.75</v>
      </c>
      <c r="H6" s="89">
        <v>35</v>
      </c>
      <c r="I6" s="89">
        <v>12</v>
      </c>
      <c r="J6" s="99">
        <f t="shared" si="2"/>
        <v>0.34285714285714286</v>
      </c>
      <c r="K6" s="89"/>
      <c r="L6" s="89"/>
      <c r="M6" s="72"/>
      <c r="N6" s="30">
        <f t="shared" si="3"/>
        <v>155</v>
      </c>
      <c r="O6" s="30">
        <f t="shared" si="0"/>
        <v>102</v>
      </c>
      <c r="P6" s="99">
        <f t="shared" si="4"/>
        <v>0.65806451612903227</v>
      </c>
    </row>
    <row r="7" spans="1:21" ht="30.75" customHeight="1">
      <c r="A7" s="78" t="s">
        <v>1</v>
      </c>
      <c r="B7" s="89">
        <v>8</v>
      </c>
      <c r="C7" s="89">
        <v>8</v>
      </c>
      <c r="D7" s="99">
        <f t="shared" si="5"/>
        <v>1</v>
      </c>
      <c r="E7" s="89">
        <v>54</v>
      </c>
      <c r="F7" s="89">
        <v>38</v>
      </c>
      <c r="G7" s="99">
        <f t="shared" si="1"/>
        <v>0.70370370370370372</v>
      </c>
      <c r="H7" s="89">
        <v>161</v>
      </c>
      <c r="I7" s="89">
        <v>131</v>
      </c>
      <c r="J7" s="99">
        <f t="shared" si="2"/>
        <v>0.81366459627329191</v>
      </c>
      <c r="K7" s="89">
        <v>40</v>
      </c>
      <c r="L7" s="89">
        <v>25</v>
      </c>
      <c r="M7" s="72">
        <f t="shared" ref="M7:M9" si="6">L7/K7</f>
        <v>0.625</v>
      </c>
      <c r="N7" s="30">
        <f t="shared" si="3"/>
        <v>263</v>
      </c>
      <c r="O7" s="30">
        <f t="shared" si="0"/>
        <v>202</v>
      </c>
      <c r="P7" s="99">
        <f t="shared" si="4"/>
        <v>0.76806083650190116</v>
      </c>
    </row>
    <row r="8" spans="1:21" hidden="1">
      <c r="A8" s="78" t="s">
        <v>2</v>
      </c>
      <c r="B8" s="89">
        <v>6</v>
      </c>
      <c r="C8" s="89">
        <v>5</v>
      </c>
      <c r="D8" s="99">
        <f t="shared" si="5"/>
        <v>0.83333333333333337</v>
      </c>
      <c r="E8" s="89">
        <v>105</v>
      </c>
      <c r="F8" s="89">
        <v>38</v>
      </c>
      <c r="G8" s="99">
        <f t="shared" si="1"/>
        <v>0.3619047619047619</v>
      </c>
      <c r="H8" s="89">
        <v>50</v>
      </c>
      <c r="I8" s="89">
        <v>40</v>
      </c>
      <c r="J8" s="99">
        <f t="shared" si="2"/>
        <v>0.8</v>
      </c>
      <c r="K8" s="89"/>
      <c r="L8" s="89"/>
      <c r="M8" s="72"/>
      <c r="N8" s="30">
        <f t="shared" si="3"/>
        <v>161</v>
      </c>
      <c r="O8" s="30">
        <f t="shared" si="0"/>
        <v>83</v>
      </c>
      <c r="P8" s="99">
        <f t="shared" si="4"/>
        <v>0.51552795031055898</v>
      </c>
    </row>
    <row r="9" spans="1:21" hidden="1">
      <c r="A9" s="44" t="s">
        <v>18</v>
      </c>
      <c r="B9" s="39">
        <v>22</v>
      </c>
      <c r="C9" s="39">
        <v>21</v>
      </c>
      <c r="D9" s="99">
        <f t="shared" si="5"/>
        <v>0.95454545454545459</v>
      </c>
      <c r="E9" s="39">
        <v>467</v>
      </c>
      <c r="F9" s="39">
        <v>315</v>
      </c>
      <c r="G9" s="99">
        <f t="shared" si="1"/>
        <v>0.67451820128479656</v>
      </c>
      <c r="H9" s="39">
        <v>391</v>
      </c>
      <c r="I9" s="39">
        <v>317</v>
      </c>
      <c r="J9" s="99">
        <f t="shared" si="2"/>
        <v>0.8107416879795396</v>
      </c>
      <c r="K9" s="39">
        <v>40</v>
      </c>
      <c r="L9" s="39">
        <v>25</v>
      </c>
      <c r="M9" s="72">
        <f t="shared" si="6"/>
        <v>0.625</v>
      </c>
      <c r="N9" s="39">
        <f t="shared" si="3"/>
        <v>920</v>
      </c>
      <c r="O9" s="39">
        <f t="shared" si="0"/>
        <v>678</v>
      </c>
      <c r="P9" s="99">
        <f t="shared" si="4"/>
        <v>0.7369565217391304</v>
      </c>
    </row>
    <row r="10" spans="1:21">
      <c r="A10" s="93"/>
      <c r="B10" s="94"/>
      <c r="C10" s="94"/>
      <c r="D10" s="66"/>
      <c r="E10" s="94"/>
      <c r="F10" s="94"/>
      <c r="G10" s="66"/>
      <c r="H10" s="94"/>
      <c r="I10" s="94"/>
      <c r="J10" s="66"/>
      <c r="K10" s="94"/>
      <c r="L10" s="94"/>
      <c r="M10" s="66"/>
      <c r="N10" s="1"/>
      <c r="O10" s="1"/>
      <c r="P10" s="66"/>
    </row>
    <row r="11" spans="1:21" s="2" customFormat="1" ht="99.75" customHeight="1">
      <c r="A11" s="73" t="s">
        <v>204</v>
      </c>
      <c r="B11" s="73" t="s">
        <v>28</v>
      </c>
      <c r="C11" s="7" t="s">
        <v>29</v>
      </c>
      <c r="D11" s="7" t="s">
        <v>30</v>
      </c>
      <c r="E11" s="74" t="s">
        <v>31</v>
      </c>
      <c r="F11" s="75" t="s">
        <v>32</v>
      </c>
      <c r="G11" s="74" t="s">
        <v>33</v>
      </c>
      <c r="H11" s="76" t="s">
        <v>34</v>
      </c>
      <c r="I11" s="74" t="s">
        <v>35</v>
      </c>
      <c r="J11" s="74" t="s">
        <v>36</v>
      </c>
      <c r="K11" s="7" t="s">
        <v>37</v>
      </c>
      <c r="L11" s="7" t="s">
        <v>38</v>
      </c>
      <c r="M11" s="7" t="s">
        <v>39</v>
      </c>
      <c r="N11" s="7" t="s">
        <v>40</v>
      </c>
      <c r="O11" s="7" t="s">
        <v>41</v>
      </c>
      <c r="P11" s="7" t="s">
        <v>42</v>
      </c>
      <c r="Q11" s="7" t="s">
        <v>43</v>
      </c>
      <c r="R11" s="7" t="s">
        <v>44</v>
      </c>
      <c r="S11" s="7" t="s">
        <v>45</v>
      </c>
      <c r="T11" s="7" t="s">
        <v>46</v>
      </c>
      <c r="U11" s="8" t="s">
        <v>47</v>
      </c>
    </row>
    <row r="12" spans="1:21" ht="21" hidden="1">
      <c r="A12" t="s">
        <v>163</v>
      </c>
      <c r="B12" s="11" t="s">
        <v>48</v>
      </c>
      <c r="C12" s="11" t="s">
        <v>4</v>
      </c>
      <c r="D12" s="11">
        <v>397</v>
      </c>
      <c r="E12" s="15">
        <v>8</v>
      </c>
      <c r="F12" s="16">
        <v>8</v>
      </c>
      <c r="G12" s="18" t="s">
        <v>49</v>
      </c>
      <c r="H12" s="15" t="s">
        <v>49</v>
      </c>
      <c r="I12" s="15">
        <f>F12*100/E12</f>
        <v>100</v>
      </c>
      <c r="J12" s="11"/>
      <c r="K12" s="11"/>
      <c r="L12" s="11"/>
      <c r="M12" s="11"/>
      <c r="N12" s="11"/>
      <c r="O12" s="11"/>
      <c r="P12" s="11"/>
      <c r="Q12" s="9" t="s">
        <v>59</v>
      </c>
      <c r="R12" s="9"/>
      <c r="S12" s="9"/>
      <c r="T12" s="10" t="s">
        <v>51</v>
      </c>
      <c r="U12" s="11"/>
    </row>
    <row r="13" spans="1:21" ht="21" hidden="1">
      <c r="A13" t="s">
        <v>163</v>
      </c>
      <c r="B13" s="11" t="s">
        <v>48</v>
      </c>
      <c r="C13" s="11" t="s">
        <v>4</v>
      </c>
      <c r="D13" s="11">
        <v>319</v>
      </c>
      <c r="E13" s="15">
        <v>10</v>
      </c>
      <c r="F13" s="16">
        <v>6</v>
      </c>
      <c r="G13" s="18" t="s">
        <v>49</v>
      </c>
      <c r="H13" s="15" t="s">
        <v>49</v>
      </c>
      <c r="I13" s="15">
        <f>F13*100/E13</f>
        <v>60</v>
      </c>
      <c r="J13" s="11"/>
      <c r="K13" s="11"/>
      <c r="L13" s="11"/>
      <c r="M13" s="11"/>
      <c r="N13" s="11"/>
      <c r="O13" s="11"/>
      <c r="P13" s="11"/>
      <c r="Q13" s="9" t="s">
        <v>60</v>
      </c>
      <c r="R13" s="9"/>
      <c r="S13" s="9"/>
      <c r="T13" s="10" t="s">
        <v>51</v>
      </c>
      <c r="U13" s="11"/>
    </row>
    <row r="14" spans="1:21" ht="42" hidden="1">
      <c r="A14" t="s">
        <v>163</v>
      </c>
      <c r="B14" s="11" t="s">
        <v>5</v>
      </c>
      <c r="C14" s="11" t="s">
        <v>4</v>
      </c>
      <c r="D14" s="11">
        <v>397</v>
      </c>
      <c r="E14" s="15">
        <v>8</v>
      </c>
      <c r="F14" s="16">
        <v>8</v>
      </c>
      <c r="G14" s="16" t="s">
        <v>49</v>
      </c>
      <c r="H14" s="15" t="s">
        <v>49</v>
      </c>
      <c r="I14" s="15">
        <v>100</v>
      </c>
      <c r="J14" s="11"/>
      <c r="K14" s="11"/>
      <c r="L14" s="11"/>
      <c r="M14" s="11"/>
      <c r="N14" s="11"/>
      <c r="O14" s="11"/>
      <c r="P14" s="11"/>
      <c r="Q14" s="9" t="s">
        <v>69</v>
      </c>
      <c r="R14" s="9" t="s">
        <v>70</v>
      </c>
      <c r="S14" s="9" t="s">
        <v>65</v>
      </c>
      <c r="T14" s="10" t="s">
        <v>51</v>
      </c>
      <c r="U14" s="11"/>
    </row>
    <row r="15" spans="1:21" ht="42" hidden="1">
      <c r="A15" t="s">
        <v>163</v>
      </c>
      <c r="B15" s="11" t="s">
        <v>5</v>
      </c>
      <c r="C15" s="11" t="s">
        <v>4</v>
      </c>
      <c r="D15" s="11">
        <v>319</v>
      </c>
      <c r="E15" s="15">
        <v>10</v>
      </c>
      <c r="F15" s="16">
        <v>10</v>
      </c>
      <c r="G15" s="16" t="s">
        <v>49</v>
      </c>
      <c r="H15" s="15" t="s">
        <v>49</v>
      </c>
      <c r="I15" s="15">
        <v>100</v>
      </c>
      <c r="J15" s="11"/>
      <c r="K15" s="11"/>
      <c r="L15" s="11"/>
      <c r="M15" s="11"/>
      <c r="N15" s="11"/>
      <c r="O15" s="11"/>
      <c r="P15" s="11"/>
      <c r="Q15" s="9" t="s">
        <v>71</v>
      </c>
      <c r="R15" s="9" t="s">
        <v>72</v>
      </c>
      <c r="S15" s="9" t="s">
        <v>65</v>
      </c>
      <c r="T15" s="10" t="s">
        <v>51</v>
      </c>
      <c r="U15" s="11"/>
    </row>
    <row r="16" spans="1:21" ht="42" hidden="1">
      <c r="A16" t="s">
        <v>163</v>
      </c>
      <c r="B16" s="11" t="s">
        <v>80</v>
      </c>
      <c r="C16" s="11" t="s">
        <v>4</v>
      </c>
      <c r="D16" s="11">
        <v>319</v>
      </c>
      <c r="E16" s="15">
        <v>2</v>
      </c>
      <c r="F16" s="16">
        <v>2</v>
      </c>
      <c r="G16" s="16" t="s">
        <v>49</v>
      </c>
      <c r="H16" s="15"/>
      <c r="I16" s="15">
        <v>100</v>
      </c>
      <c r="J16" s="11"/>
      <c r="K16" s="11"/>
      <c r="L16" s="11"/>
      <c r="M16" s="11"/>
      <c r="N16" s="11"/>
      <c r="O16" s="11"/>
      <c r="P16" s="11"/>
      <c r="Q16" s="9" t="s">
        <v>96</v>
      </c>
      <c r="R16" s="9" t="s">
        <v>82</v>
      </c>
      <c r="S16" s="9"/>
      <c r="T16" s="10" t="s">
        <v>83</v>
      </c>
      <c r="U16" s="11"/>
    </row>
    <row r="17" spans="1:21" ht="21">
      <c r="A17" t="s">
        <v>163</v>
      </c>
      <c r="B17" s="10" t="s">
        <v>1</v>
      </c>
      <c r="C17" s="13" t="s">
        <v>4</v>
      </c>
      <c r="D17" s="13">
        <v>319</v>
      </c>
      <c r="E17" s="17">
        <v>4</v>
      </c>
      <c r="F17" s="16">
        <v>2</v>
      </c>
      <c r="G17" s="16" t="s">
        <v>49</v>
      </c>
      <c r="H17" s="18"/>
      <c r="I17" s="19">
        <f>F17*100/E17</f>
        <v>50</v>
      </c>
      <c r="J17" s="14"/>
      <c r="K17" s="14"/>
      <c r="L17" s="14"/>
      <c r="M17" s="14"/>
      <c r="N17" s="14"/>
      <c r="O17" s="14"/>
      <c r="P17" s="14"/>
      <c r="Q17" s="8" t="s">
        <v>113</v>
      </c>
      <c r="R17" s="8"/>
      <c r="S17" s="8"/>
      <c r="T17" s="10" t="s">
        <v>51</v>
      </c>
      <c r="U17" s="10" t="s">
        <v>114</v>
      </c>
    </row>
    <row r="18" spans="1:21" ht="21" hidden="1">
      <c r="A18" t="s">
        <v>163</v>
      </c>
      <c r="B18" s="11" t="s">
        <v>48</v>
      </c>
      <c r="C18" s="11" t="s">
        <v>61</v>
      </c>
      <c r="D18" s="11">
        <v>22008</v>
      </c>
      <c r="E18" s="15">
        <v>5</v>
      </c>
      <c r="F18" s="16">
        <v>0</v>
      </c>
      <c r="G18" s="15"/>
      <c r="H18" s="15"/>
      <c r="I18" s="15">
        <f>F18*100/E18</f>
        <v>0</v>
      </c>
      <c r="J18" s="11"/>
      <c r="K18" s="11"/>
      <c r="L18" s="11"/>
      <c r="M18" s="11"/>
      <c r="N18" s="11"/>
      <c r="O18" s="11"/>
      <c r="P18" s="11"/>
      <c r="Q18" s="9"/>
      <c r="R18" s="9"/>
      <c r="S18" s="9"/>
      <c r="T18" s="10"/>
      <c r="U18" s="11"/>
    </row>
    <row r="19" spans="1:21" ht="42" hidden="1">
      <c r="A19" t="s">
        <v>163</v>
      </c>
      <c r="B19" s="11" t="s">
        <v>5</v>
      </c>
      <c r="C19" s="11" t="s">
        <v>61</v>
      </c>
      <c r="D19" s="11" t="s">
        <v>62</v>
      </c>
      <c r="E19" s="15">
        <v>40</v>
      </c>
      <c r="F19" s="16">
        <v>38</v>
      </c>
      <c r="G19" s="16" t="s">
        <v>49</v>
      </c>
      <c r="H19" s="15" t="s">
        <v>49</v>
      </c>
      <c r="I19" s="15">
        <v>95</v>
      </c>
      <c r="J19" s="11"/>
      <c r="K19" s="11"/>
      <c r="L19" s="11"/>
      <c r="M19" s="11"/>
      <c r="N19" s="11"/>
      <c r="O19" s="11"/>
      <c r="P19" s="11"/>
      <c r="Q19" s="9" t="s">
        <v>63</v>
      </c>
      <c r="R19" s="9" t="s">
        <v>64</v>
      </c>
      <c r="S19" s="9" t="s">
        <v>65</v>
      </c>
      <c r="T19" s="10" t="s">
        <v>51</v>
      </c>
      <c r="U19" s="11"/>
    </row>
    <row r="20" spans="1:21" ht="21" hidden="1">
      <c r="A20" t="s">
        <v>163</v>
      </c>
      <c r="B20" s="11" t="s">
        <v>80</v>
      </c>
      <c r="C20" s="11" t="s">
        <v>61</v>
      </c>
      <c r="D20" s="11">
        <v>22008</v>
      </c>
      <c r="E20" s="15">
        <v>5</v>
      </c>
      <c r="F20" s="16">
        <v>2</v>
      </c>
      <c r="G20" s="16" t="s">
        <v>49</v>
      </c>
      <c r="H20" s="15"/>
      <c r="I20" s="15">
        <v>40</v>
      </c>
      <c r="J20" s="11"/>
      <c r="K20" s="11"/>
      <c r="L20" s="11"/>
      <c r="M20" s="11"/>
      <c r="N20" s="11"/>
      <c r="O20" s="11"/>
      <c r="P20" s="11"/>
      <c r="Q20" s="9" t="s">
        <v>81</v>
      </c>
      <c r="R20" s="9" t="s">
        <v>82</v>
      </c>
      <c r="S20" s="9"/>
      <c r="T20" s="10" t="s">
        <v>83</v>
      </c>
      <c r="U20" s="11"/>
    </row>
    <row r="21" spans="1:21" ht="84" hidden="1">
      <c r="A21" t="s">
        <v>163</v>
      </c>
      <c r="B21" s="11" t="s">
        <v>3</v>
      </c>
      <c r="C21" s="11" t="s">
        <v>61</v>
      </c>
      <c r="D21" s="11" t="s">
        <v>62</v>
      </c>
      <c r="E21" s="15">
        <v>50</v>
      </c>
      <c r="F21" s="16">
        <v>30</v>
      </c>
      <c r="G21" s="16" t="s">
        <v>49</v>
      </c>
      <c r="H21" s="15" t="s">
        <v>49</v>
      </c>
      <c r="I21" s="15">
        <f>F21*100/E21</f>
        <v>60</v>
      </c>
      <c r="J21" s="11"/>
      <c r="K21" s="11"/>
      <c r="L21" s="11"/>
      <c r="M21" s="11"/>
      <c r="N21" s="11"/>
      <c r="O21" s="11"/>
      <c r="P21" s="11"/>
      <c r="Q21" s="9" t="s">
        <v>106</v>
      </c>
      <c r="R21" s="9"/>
      <c r="S21" s="9"/>
      <c r="T21" s="10" t="s">
        <v>51</v>
      </c>
      <c r="U21" s="11"/>
    </row>
    <row r="22" spans="1:21" ht="21" hidden="1">
      <c r="A22" t="s">
        <v>163</v>
      </c>
      <c r="B22" s="11" t="s">
        <v>3</v>
      </c>
      <c r="C22" s="11" t="s">
        <v>61</v>
      </c>
      <c r="D22" s="11">
        <v>22030</v>
      </c>
      <c r="E22" s="15">
        <v>10</v>
      </c>
      <c r="F22" s="16">
        <v>4</v>
      </c>
      <c r="G22" s="16" t="s">
        <v>49</v>
      </c>
      <c r="H22" s="15"/>
      <c r="I22" s="15">
        <f>F22*100/E22</f>
        <v>40</v>
      </c>
      <c r="J22" s="11"/>
      <c r="K22" s="11"/>
      <c r="L22" s="11"/>
      <c r="M22" s="11"/>
      <c r="N22" s="11"/>
      <c r="O22" s="11"/>
      <c r="P22" s="11"/>
      <c r="Q22" s="9"/>
      <c r="R22" s="9"/>
      <c r="S22" s="9"/>
      <c r="T22" s="10" t="s">
        <v>51</v>
      </c>
      <c r="U22" s="10"/>
    </row>
    <row r="23" spans="1:21" ht="21">
      <c r="A23" t="s">
        <v>163</v>
      </c>
      <c r="B23" s="10" t="s">
        <v>1</v>
      </c>
      <c r="C23" s="13" t="s">
        <v>61</v>
      </c>
      <c r="D23" s="13">
        <v>22008</v>
      </c>
      <c r="E23" s="17">
        <v>10</v>
      </c>
      <c r="F23" s="16">
        <v>6</v>
      </c>
      <c r="G23" s="16"/>
      <c r="H23" s="18"/>
      <c r="I23" s="19">
        <f>F23*100/E23</f>
        <v>60</v>
      </c>
      <c r="J23" s="14"/>
      <c r="K23" s="14"/>
      <c r="L23" s="14"/>
      <c r="M23" s="14"/>
      <c r="N23" s="14"/>
      <c r="O23" s="14"/>
      <c r="P23" s="14"/>
      <c r="Q23" s="8" t="s">
        <v>115</v>
      </c>
      <c r="R23" s="8"/>
      <c r="S23" s="8"/>
      <c r="T23" s="10"/>
      <c r="U23" s="10"/>
    </row>
    <row r="24" spans="1:21" ht="63" hidden="1">
      <c r="A24" t="s">
        <v>163</v>
      </c>
      <c r="B24" s="11" t="s">
        <v>2</v>
      </c>
      <c r="C24" s="11" t="s">
        <v>61</v>
      </c>
      <c r="D24" s="11">
        <v>22008</v>
      </c>
      <c r="E24" s="15">
        <v>5</v>
      </c>
      <c r="F24" s="16">
        <v>5</v>
      </c>
      <c r="G24" s="16" t="s">
        <v>49</v>
      </c>
      <c r="H24" s="15"/>
      <c r="I24" s="15">
        <v>100</v>
      </c>
      <c r="J24" s="11"/>
      <c r="K24" s="11"/>
      <c r="L24" s="11"/>
      <c r="M24" s="11"/>
      <c r="N24" s="11"/>
      <c r="O24" s="11"/>
      <c r="P24" s="11"/>
      <c r="Q24" s="9" t="s">
        <v>123</v>
      </c>
      <c r="R24" s="9" t="s">
        <v>124</v>
      </c>
      <c r="S24" s="9" t="s">
        <v>125</v>
      </c>
      <c r="T24" s="10" t="s">
        <v>51</v>
      </c>
      <c r="U24" s="10"/>
    </row>
    <row r="25" spans="1:21" ht="147" hidden="1">
      <c r="A25" t="s">
        <v>163</v>
      </c>
      <c r="B25" s="11" t="s">
        <v>2</v>
      </c>
      <c r="C25" s="11" t="s">
        <v>61</v>
      </c>
      <c r="D25" s="11" t="s">
        <v>62</v>
      </c>
      <c r="E25" s="15">
        <v>10</v>
      </c>
      <c r="F25" s="16">
        <v>5</v>
      </c>
      <c r="G25" s="16" t="s">
        <v>49</v>
      </c>
      <c r="H25" s="15" t="s">
        <v>49</v>
      </c>
      <c r="I25" s="15">
        <v>50</v>
      </c>
      <c r="J25" s="11"/>
      <c r="K25" s="11"/>
      <c r="L25" s="11"/>
      <c r="M25" s="11"/>
      <c r="N25" s="11"/>
      <c r="O25" s="11"/>
      <c r="P25" s="11"/>
      <c r="Q25" s="9" t="s">
        <v>126</v>
      </c>
      <c r="R25" s="9" t="s">
        <v>127</v>
      </c>
      <c r="S25" s="9" t="s">
        <v>128</v>
      </c>
      <c r="T25" s="10" t="s">
        <v>0</v>
      </c>
      <c r="U25" s="10"/>
    </row>
    <row r="26" spans="1:21" ht="21" hidden="1">
      <c r="A26" t="s">
        <v>163</v>
      </c>
      <c r="B26" s="11" t="s">
        <v>48</v>
      </c>
      <c r="C26" s="11" t="s">
        <v>8</v>
      </c>
      <c r="D26" s="11">
        <v>285</v>
      </c>
      <c r="E26" s="15">
        <v>10</v>
      </c>
      <c r="F26" s="16">
        <v>7</v>
      </c>
      <c r="G26" s="18" t="s">
        <v>49</v>
      </c>
      <c r="H26" s="15" t="s">
        <v>49</v>
      </c>
      <c r="I26" s="15">
        <f>F26*100/E26</f>
        <v>70</v>
      </c>
      <c r="J26" s="11"/>
      <c r="K26" s="11"/>
      <c r="L26" s="11"/>
      <c r="M26" s="11"/>
      <c r="N26" s="11"/>
      <c r="O26" s="11"/>
      <c r="P26" s="11"/>
      <c r="Q26" s="9" t="s">
        <v>50</v>
      </c>
      <c r="R26" s="9"/>
      <c r="S26" s="9"/>
      <c r="T26" s="10" t="s">
        <v>51</v>
      </c>
      <c r="U26" s="10"/>
    </row>
    <row r="27" spans="1:21" ht="21" hidden="1">
      <c r="A27" t="s">
        <v>163</v>
      </c>
      <c r="B27" s="11" t="s">
        <v>48</v>
      </c>
      <c r="C27" s="11" t="s">
        <v>8</v>
      </c>
      <c r="D27" s="11" t="s">
        <v>52</v>
      </c>
      <c r="E27" s="15">
        <v>10</v>
      </c>
      <c r="F27" s="16">
        <v>6</v>
      </c>
      <c r="G27" s="18" t="s">
        <v>49</v>
      </c>
      <c r="H27" s="15" t="s">
        <v>49</v>
      </c>
      <c r="I27" s="15">
        <f>F27*100/E27</f>
        <v>60</v>
      </c>
      <c r="J27" s="11"/>
      <c r="K27" s="11"/>
      <c r="L27" s="11"/>
      <c r="M27" s="11"/>
      <c r="N27" s="11"/>
      <c r="O27" s="11"/>
      <c r="P27" s="11"/>
      <c r="Q27" s="9" t="s">
        <v>53</v>
      </c>
      <c r="R27" s="9"/>
      <c r="S27" s="9"/>
      <c r="T27" s="10" t="s">
        <v>51</v>
      </c>
      <c r="U27" s="10"/>
    </row>
    <row r="28" spans="1:21" ht="63" hidden="1">
      <c r="A28" t="s">
        <v>163</v>
      </c>
      <c r="B28" s="11" t="s">
        <v>5</v>
      </c>
      <c r="C28" s="11" t="s">
        <v>8</v>
      </c>
      <c r="D28" s="11">
        <v>285</v>
      </c>
      <c r="E28" s="15">
        <v>30</v>
      </c>
      <c r="F28" s="16">
        <v>30</v>
      </c>
      <c r="G28" s="16" t="s">
        <v>49</v>
      </c>
      <c r="H28" s="15" t="s">
        <v>49</v>
      </c>
      <c r="I28" s="15">
        <v>100</v>
      </c>
      <c r="J28" s="11"/>
      <c r="K28" s="11"/>
      <c r="L28" s="11"/>
      <c r="M28" s="11"/>
      <c r="N28" s="11"/>
      <c r="O28" s="11"/>
      <c r="P28" s="11"/>
      <c r="Q28" s="9" t="s">
        <v>66</v>
      </c>
      <c r="R28" s="9" t="s">
        <v>67</v>
      </c>
      <c r="S28" s="9" t="s">
        <v>68</v>
      </c>
      <c r="T28" s="10" t="s">
        <v>51</v>
      </c>
      <c r="U28" s="11"/>
    </row>
    <row r="29" spans="1:21" ht="84" hidden="1">
      <c r="A29" t="s">
        <v>163</v>
      </c>
      <c r="B29" s="11" t="s">
        <v>5</v>
      </c>
      <c r="C29" s="11" t="s">
        <v>8</v>
      </c>
      <c r="D29" s="11" t="s">
        <v>52</v>
      </c>
      <c r="E29" s="15">
        <v>10</v>
      </c>
      <c r="F29" s="16">
        <v>10</v>
      </c>
      <c r="G29" s="16" t="s">
        <v>49</v>
      </c>
      <c r="H29" s="15" t="s">
        <v>49</v>
      </c>
      <c r="I29" s="15">
        <v>100</v>
      </c>
      <c r="J29" s="11"/>
      <c r="K29" s="11"/>
      <c r="L29" s="11"/>
      <c r="M29" s="11"/>
      <c r="N29" s="11"/>
      <c r="O29" s="11"/>
      <c r="P29" s="11"/>
      <c r="Q29" s="9" t="s">
        <v>73</v>
      </c>
      <c r="R29" s="9" t="s">
        <v>74</v>
      </c>
      <c r="S29" s="9" t="s">
        <v>75</v>
      </c>
      <c r="T29" s="10" t="s">
        <v>51</v>
      </c>
      <c r="U29" s="11"/>
    </row>
    <row r="30" spans="1:21" ht="42" hidden="1">
      <c r="A30" t="s">
        <v>163</v>
      </c>
      <c r="B30" s="11" t="s">
        <v>80</v>
      </c>
      <c r="C30" s="11" t="s">
        <v>8</v>
      </c>
      <c r="D30" s="11" t="s">
        <v>52</v>
      </c>
      <c r="E30" s="15">
        <v>20</v>
      </c>
      <c r="F30" s="16">
        <v>17</v>
      </c>
      <c r="G30" s="16" t="s">
        <v>49</v>
      </c>
      <c r="H30" s="15" t="s">
        <v>49</v>
      </c>
      <c r="I30" s="15">
        <v>85</v>
      </c>
      <c r="J30" s="11"/>
      <c r="K30" s="11"/>
      <c r="L30" s="11"/>
      <c r="M30" s="11"/>
      <c r="N30" s="11"/>
      <c r="O30" s="11"/>
      <c r="P30" s="11"/>
      <c r="Q30" s="9" t="s">
        <v>93</v>
      </c>
      <c r="R30" s="9" t="s">
        <v>94</v>
      </c>
      <c r="S30" s="9" t="s">
        <v>86</v>
      </c>
      <c r="T30" s="10" t="s">
        <v>83</v>
      </c>
      <c r="U30" s="11"/>
    </row>
    <row r="31" spans="1:21" ht="42" hidden="1">
      <c r="A31" t="s">
        <v>163</v>
      </c>
      <c r="B31" s="11" t="s">
        <v>80</v>
      </c>
      <c r="C31" s="11" t="s">
        <v>8</v>
      </c>
      <c r="D31" s="11">
        <v>285</v>
      </c>
      <c r="E31" s="15">
        <v>20</v>
      </c>
      <c r="F31" s="16">
        <v>5</v>
      </c>
      <c r="G31" s="16" t="s">
        <v>49</v>
      </c>
      <c r="H31" s="15"/>
      <c r="I31" s="15">
        <v>25</v>
      </c>
      <c r="J31" s="11"/>
      <c r="K31" s="11"/>
      <c r="L31" s="11"/>
      <c r="M31" s="11"/>
      <c r="N31" s="11"/>
      <c r="O31" s="11"/>
      <c r="P31" s="11"/>
      <c r="Q31" s="9" t="s">
        <v>95</v>
      </c>
      <c r="R31" s="9"/>
      <c r="S31" s="9" t="s">
        <v>86</v>
      </c>
      <c r="T31" s="10" t="s">
        <v>83</v>
      </c>
      <c r="U31" s="11"/>
    </row>
    <row r="32" spans="1:21" ht="42" hidden="1">
      <c r="A32" t="s">
        <v>163</v>
      </c>
      <c r="B32" s="11" t="s">
        <v>3</v>
      </c>
      <c r="C32" s="11" t="s">
        <v>8</v>
      </c>
      <c r="D32" s="11" t="s">
        <v>52</v>
      </c>
      <c r="E32" s="15">
        <v>10</v>
      </c>
      <c r="F32" s="16">
        <v>6</v>
      </c>
      <c r="G32" s="16" t="s">
        <v>49</v>
      </c>
      <c r="H32" s="15" t="s">
        <v>49</v>
      </c>
      <c r="I32" s="15">
        <f>F32*100/E32</f>
        <v>60</v>
      </c>
      <c r="J32" s="11"/>
      <c r="K32" s="11"/>
      <c r="L32" s="11"/>
      <c r="M32" s="11"/>
      <c r="N32" s="11"/>
      <c r="O32" s="11"/>
      <c r="P32" s="11"/>
      <c r="Q32" s="9" t="s">
        <v>107</v>
      </c>
      <c r="R32" s="9"/>
      <c r="S32" s="9"/>
      <c r="T32" s="10" t="s">
        <v>51</v>
      </c>
      <c r="U32" s="10"/>
    </row>
    <row r="33" spans="1:21" ht="21" hidden="1">
      <c r="A33" t="s">
        <v>163</v>
      </c>
      <c r="B33" s="11" t="s">
        <v>3</v>
      </c>
      <c r="C33" s="11" t="s">
        <v>8</v>
      </c>
      <c r="D33" s="11" t="s">
        <v>108</v>
      </c>
      <c r="E33" s="15">
        <v>50</v>
      </c>
      <c r="F33" s="16">
        <v>50</v>
      </c>
      <c r="G33" s="16" t="s">
        <v>49</v>
      </c>
      <c r="H33" s="15" t="s">
        <v>49</v>
      </c>
      <c r="I33" s="15">
        <f>F33*100/E33</f>
        <v>100</v>
      </c>
      <c r="J33" s="11"/>
      <c r="K33" s="11"/>
      <c r="L33" s="11"/>
      <c r="M33" s="11"/>
      <c r="N33" s="11"/>
      <c r="O33" s="11"/>
      <c r="P33" s="11"/>
      <c r="Q33" s="9" t="s">
        <v>109</v>
      </c>
      <c r="R33" s="9"/>
      <c r="S33" s="9"/>
      <c r="T33" s="10" t="s">
        <v>51</v>
      </c>
      <c r="U33" s="10"/>
    </row>
    <row r="34" spans="1:21" ht="21">
      <c r="A34" t="s">
        <v>163</v>
      </c>
      <c r="B34" s="10" t="s">
        <v>1</v>
      </c>
      <c r="C34" s="13" t="s">
        <v>8</v>
      </c>
      <c r="D34" s="13" t="s">
        <v>52</v>
      </c>
      <c r="E34" s="17">
        <v>40</v>
      </c>
      <c r="F34" s="16">
        <v>30</v>
      </c>
      <c r="G34" s="16" t="s">
        <v>49</v>
      </c>
      <c r="H34" s="18"/>
      <c r="I34" s="19">
        <f>F34*100/E34</f>
        <v>75</v>
      </c>
      <c r="J34" s="14"/>
      <c r="K34" s="14"/>
      <c r="L34" s="14"/>
      <c r="M34" s="14"/>
      <c r="N34" s="14"/>
      <c r="O34" s="14"/>
      <c r="P34" s="14"/>
      <c r="Q34" s="8" t="s">
        <v>116</v>
      </c>
      <c r="R34" s="8"/>
      <c r="S34" s="8"/>
      <c r="T34" s="10" t="s">
        <v>51</v>
      </c>
      <c r="U34" s="10"/>
    </row>
    <row r="35" spans="1:21" ht="21" hidden="1">
      <c r="A35" t="s">
        <v>163</v>
      </c>
      <c r="B35" s="11" t="s">
        <v>2</v>
      </c>
      <c r="C35" s="11" t="s">
        <v>8</v>
      </c>
      <c r="D35" s="11">
        <v>1706</v>
      </c>
      <c r="E35" s="15">
        <v>50</v>
      </c>
      <c r="F35" s="16">
        <v>23</v>
      </c>
      <c r="G35" s="16" t="s">
        <v>49</v>
      </c>
      <c r="H35" s="15"/>
      <c r="I35" s="15">
        <v>46</v>
      </c>
      <c r="J35" s="11"/>
      <c r="K35" s="11"/>
      <c r="L35" s="11"/>
      <c r="M35" s="11"/>
      <c r="N35" s="11"/>
      <c r="O35" s="11"/>
      <c r="P35" s="11"/>
      <c r="Q35" s="9" t="s">
        <v>129</v>
      </c>
      <c r="R35" s="9"/>
      <c r="S35" s="9"/>
      <c r="T35" s="10" t="s">
        <v>51</v>
      </c>
      <c r="U35" s="10"/>
    </row>
    <row r="36" spans="1:21" ht="63" hidden="1">
      <c r="A36" t="s">
        <v>163</v>
      </c>
      <c r="B36" s="11" t="s">
        <v>2</v>
      </c>
      <c r="C36" s="11" t="s">
        <v>8</v>
      </c>
      <c r="D36" s="11">
        <v>285</v>
      </c>
      <c r="E36" s="15">
        <v>40</v>
      </c>
      <c r="F36" s="16">
        <v>5</v>
      </c>
      <c r="G36" s="16" t="s">
        <v>49</v>
      </c>
      <c r="H36" s="15"/>
      <c r="I36" s="15">
        <v>12.5</v>
      </c>
      <c r="J36" s="11"/>
      <c r="K36" s="11"/>
      <c r="L36" s="11"/>
      <c r="M36" s="11"/>
      <c r="N36" s="11"/>
      <c r="O36" s="11"/>
      <c r="P36" s="11"/>
      <c r="Q36" s="9" t="s">
        <v>130</v>
      </c>
      <c r="R36" s="9" t="s">
        <v>131</v>
      </c>
      <c r="S36" s="9" t="s">
        <v>132</v>
      </c>
      <c r="T36" s="10" t="s">
        <v>51</v>
      </c>
      <c r="U36" s="10"/>
    </row>
    <row r="37" spans="1:21" ht="21" hidden="1">
      <c r="A37" t="s">
        <v>162</v>
      </c>
      <c r="B37" s="11" t="s">
        <v>48</v>
      </c>
      <c r="C37" s="11" t="s">
        <v>9</v>
      </c>
      <c r="D37" s="11" t="s">
        <v>54</v>
      </c>
      <c r="E37" s="15">
        <v>3</v>
      </c>
      <c r="F37" s="16">
        <v>3</v>
      </c>
      <c r="G37" s="18" t="s">
        <v>49</v>
      </c>
      <c r="H37" s="15" t="s">
        <v>49</v>
      </c>
      <c r="I37" s="15">
        <f>F37*100/E37</f>
        <v>100</v>
      </c>
      <c r="J37" s="11"/>
      <c r="K37" s="11"/>
      <c r="L37" s="11"/>
      <c r="M37" s="11"/>
      <c r="N37" s="11"/>
      <c r="O37" s="11"/>
      <c r="P37" s="11"/>
      <c r="Q37" s="9" t="s">
        <v>55</v>
      </c>
      <c r="R37" s="9"/>
      <c r="S37" s="9"/>
      <c r="T37" s="10" t="s">
        <v>51</v>
      </c>
      <c r="U37" s="10"/>
    </row>
    <row r="38" spans="1:21" ht="21" hidden="1">
      <c r="A38" t="s">
        <v>162</v>
      </c>
      <c r="B38" s="11" t="s">
        <v>80</v>
      </c>
      <c r="C38" s="11" t="s">
        <v>9</v>
      </c>
      <c r="D38" s="11" t="s">
        <v>54</v>
      </c>
      <c r="E38" s="15">
        <v>4</v>
      </c>
      <c r="F38" s="16">
        <v>4</v>
      </c>
      <c r="G38" s="16" t="s">
        <v>49</v>
      </c>
      <c r="H38" s="15"/>
      <c r="I38" s="15">
        <v>100</v>
      </c>
      <c r="J38" s="11"/>
      <c r="K38" s="11"/>
      <c r="L38" s="11"/>
      <c r="M38" s="11"/>
      <c r="N38" s="11"/>
      <c r="O38" s="11"/>
      <c r="P38" s="11"/>
      <c r="Q38" s="9"/>
      <c r="R38" s="9"/>
      <c r="S38" s="9"/>
      <c r="T38" s="10" t="s">
        <v>83</v>
      </c>
      <c r="U38" s="11"/>
    </row>
    <row r="39" spans="1:21" ht="21" hidden="1">
      <c r="A39" t="s">
        <v>162</v>
      </c>
      <c r="B39" s="11" t="s">
        <v>80</v>
      </c>
      <c r="C39" s="11" t="s">
        <v>9</v>
      </c>
      <c r="D39" s="11" t="s">
        <v>97</v>
      </c>
      <c r="E39" s="15">
        <v>4</v>
      </c>
      <c r="F39" s="16">
        <v>2</v>
      </c>
      <c r="G39" s="16" t="s">
        <v>49</v>
      </c>
      <c r="H39" s="15"/>
      <c r="I39" s="15">
        <v>50</v>
      </c>
      <c r="J39" s="11"/>
      <c r="K39" s="11"/>
      <c r="L39" s="11"/>
      <c r="M39" s="11"/>
      <c r="N39" s="11"/>
      <c r="O39" s="11"/>
      <c r="P39" s="11"/>
      <c r="Q39" s="9" t="s">
        <v>98</v>
      </c>
      <c r="R39" s="9" t="s">
        <v>82</v>
      </c>
      <c r="S39" s="9"/>
      <c r="T39" s="10" t="s">
        <v>51</v>
      </c>
      <c r="U39" s="11"/>
    </row>
    <row r="40" spans="1:21" ht="21" hidden="1">
      <c r="A40" t="s">
        <v>162</v>
      </c>
      <c r="B40" s="11" t="s">
        <v>3</v>
      </c>
      <c r="C40" s="11" t="s">
        <v>9</v>
      </c>
      <c r="D40" s="11" t="s">
        <v>54</v>
      </c>
      <c r="E40" s="15">
        <v>10</v>
      </c>
      <c r="F40" s="16">
        <v>4</v>
      </c>
      <c r="G40" s="16" t="s">
        <v>49</v>
      </c>
      <c r="H40" s="15"/>
      <c r="I40" s="15">
        <f t="shared" ref="I40:I47" si="7">F40*100/E40</f>
        <v>40</v>
      </c>
      <c r="J40" s="11"/>
      <c r="K40" s="11"/>
      <c r="L40" s="11"/>
      <c r="M40" s="11"/>
      <c r="N40" s="11"/>
      <c r="O40" s="11"/>
      <c r="P40" s="11"/>
      <c r="Q40" s="9" t="s">
        <v>55</v>
      </c>
      <c r="R40" s="9"/>
      <c r="S40" s="9"/>
      <c r="T40" s="10" t="s">
        <v>0</v>
      </c>
      <c r="U40" s="10"/>
    </row>
    <row r="41" spans="1:21" ht="21" hidden="1">
      <c r="A41" t="s">
        <v>162</v>
      </c>
      <c r="B41" s="11" t="s">
        <v>3</v>
      </c>
      <c r="C41" s="11" t="s">
        <v>9</v>
      </c>
      <c r="D41" s="11" t="s">
        <v>110</v>
      </c>
      <c r="E41" s="15">
        <v>20</v>
      </c>
      <c r="F41" s="16">
        <v>7</v>
      </c>
      <c r="G41" s="16" t="s">
        <v>49</v>
      </c>
      <c r="H41" s="15" t="s">
        <v>49</v>
      </c>
      <c r="I41" s="15">
        <f t="shared" si="7"/>
        <v>35</v>
      </c>
      <c r="J41" s="11"/>
      <c r="K41" s="11"/>
      <c r="L41" s="11"/>
      <c r="M41" s="11"/>
      <c r="N41" s="11"/>
      <c r="O41" s="11"/>
      <c r="P41" s="11"/>
      <c r="Q41" s="9" t="s">
        <v>111</v>
      </c>
      <c r="R41" s="9"/>
      <c r="S41" s="9"/>
      <c r="T41" s="10" t="s">
        <v>0</v>
      </c>
      <c r="U41" s="10"/>
    </row>
    <row r="42" spans="1:21" ht="21" hidden="1">
      <c r="A42" t="s">
        <v>162</v>
      </c>
      <c r="B42" s="11" t="s">
        <v>3</v>
      </c>
      <c r="C42" s="11" t="s">
        <v>9</v>
      </c>
      <c r="D42" s="11" t="s">
        <v>97</v>
      </c>
      <c r="E42" s="15">
        <v>5</v>
      </c>
      <c r="F42" s="16">
        <v>1</v>
      </c>
      <c r="G42" s="16" t="s">
        <v>49</v>
      </c>
      <c r="H42" s="15" t="s">
        <v>49</v>
      </c>
      <c r="I42" s="15">
        <f t="shared" si="7"/>
        <v>20</v>
      </c>
      <c r="J42" s="11"/>
      <c r="K42" s="11"/>
      <c r="L42" s="11"/>
      <c r="M42" s="11"/>
      <c r="N42" s="11"/>
      <c r="O42" s="11"/>
      <c r="P42" s="11"/>
      <c r="Q42" s="9" t="s">
        <v>112</v>
      </c>
      <c r="R42" s="9"/>
      <c r="S42" s="9"/>
      <c r="T42" s="10" t="s">
        <v>0</v>
      </c>
      <c r="U42" s="10"/>
    </row>
    <row r="43" spans="1:21" ht="21" hidden="1">
      <c r="A43" t="s">
        <v>162</v>
      </c>
      <c r="B43" s="10" t="s">
        <v>1</v>
      </c>
      <c r="C43" s="13" t="s">
        <v>9</v>
      </c>
      <c r="D43" s="13" t="s">
        <v>54</v>
      </c>
      <c r="E43" s="17">
        <v>10</v>
      </c>
      <c r="F43" s="16"/>
      <c r="G43" s="16"/>
      <c r="H43" s="18"/>
      <c r="I43" s="19">
        <f t="shared" si="7"/>
        <v>0</v>
      </c>
      <c r="J43" s="14"/>
      <c r="K43" s="14"/>
      <c r="L43" s="14"/>
      <c r="M43" s="14"/>
      <c r="N43" s="14"/>
      <c r="O43" s="14"/>
      <c r="P43" s="14"/>
      <c r="Q43" s="8" t="s">
        <v>117</v>
      </c>
      <c r="R43" s="8"/>
      <c r="S43" s="8"/>
      <c r="T43" s="10"/>
      <c r="U43" s="12"/>
    </row>
    <row r="44" spans="1:21" ht="21" hidden="1">
      <c r="A44" t="s">
        <v>162</v>
      </c>
      <c r="B44" s="10" t="s">
        <v>1</v>
      </c>
      <c r="C44" s="13" t="s">
        <v>9</v>
      </c>
      <c r="D44" s="13" t="s">
        <v>110</v>
      </c>
      <c r="E44" s="17">
        <v>10</v>
      </c>
      <c r="F44" s="16"/>
      <c r="G44" s="16"/>
      <c r="H44" s="18"/>
      <c r="I44" s="19">
        <f t="shared" si="7"/>
        <v>0</v>
      </c>
      <c r="J44" s="14"/>
      <c r="K44" s="14"/>
      <c r="L44" s="14"/>
      <c r="M44" s="14"/>
      <c r="N44" s="14"/>
      <c r="O44" s="14"/>
      <c r="P44" s="14"/>
      <c r="Q44" s="8" t="s">
        <v>117</v>
      </c>
      <c r="R44" s="8"/>
      <c r="S44" s="8"/>
      <c r="T44" s="10"/>
      <c r="U44" s="12"/>
    </row>
    <row r="45" spans="1:21" ht="21" hidden="1">
      <c r="A45" t="s">
        <v>162</v>
      </c>
      <c r="B45" s="10" t="s">
        <v>1</v>
      </c>
      <c r="C45" s="13" t="s">
        <v>9</v>
      </c>
      <c r="D45" s="13" t="s">
        <v>97</v>
      </c>
      <c r="E45" s="17">
        <v>10</v>
      </c>
      <c r="F45" s="16"/>
      <c r="G45" s="16"/>
      <c r="H45" s="18"/>
      <c r="I45" s="19">
        <f t="shared" si="7"/>
        <v>0</v>
      </c>
      <c r="J45" s="14"/>
      <c r="K45" s="14"/>
      <c r="L45" s="14"/>
      <c r="M45" s="14"/>
      <c r="N45" s="14"/>
      <c r="O45" s="14"/>
      <c r="P45" s="14"/>
      <c r="Q45" s="8" t="s">
        <v>117</v>
      </c>
      <c r="R45" s="8"/>
      <c r="S45" s="8"/>
      <c r="T45" s="10"/>
      <c r="U45" s="12"/>
    </row>
    <row r="46" spans="1:21" ht="21">
      <c r="A46" t="s">
        <v>161</v>
      </c>
      <c r="B46" s="10" t="s">
        <v>1</v>
      </c>
      <c r="C46" s="13" t="s">
        <v>10</v>
      </c>
      <c r="D46" s="13" t="s">
        <v>118</v>
      </c>
      <c r="E46" s="17">
        <v>40</v>
      </c>
      <c r="F46" s="16">
        <v>25</v>
      </c>
      <c r="G46" s="16" t="s">
        <v>49</v>
      </c>
      <c r="H46" s="18"/>
      <c r="I46" s="19">
        <f t="shared" si="7"/>
        <v>62.5</v>
      </c>
      <c r="J46" s="14"/>
      <c r="K46" s="14"/>
      <c r="L46" s="14"/>
      <c r="M46" s="14"/>
      <c r="N46" s="14"/>
      <c r="O46" s="14"/>
      <c r="P46" s="14"/>
      <c r="Q46" s="8" t="s">
        <v>119</v>
      </c>
      <c r="R46" s="8"/>
      <c r="S46" s="8"/>
      <c r="T46" s="10" t="s">
        <v>51</v>
      </c>
      <c r="U46" s="12"/>
    </row>
    <row r="47" spans="1:21" ht="21" hidden="1">
      <c r="A47" t="s">
        <v>162</v>
      </c>
      <c r="B47" s="11" t="s">
        <v>48</v>
      </c>
      <c r="C47" s="11" t="s">
        <v>56</v>
      </c>
      <c r="D47" s="11" t="s">
        <v>57</v>
      </c>
      <c r="E47" s="15">
        <v>2</v>
      </c>
      <c r="F47" s="16">
        <v>2</v>
      </c>
      <c r="G47" s="18" t="s">
        <v>49</v>
      </c>
      <c r="H47" s="15" t="s">
        <v>49</v>
      </c>
      <c r="I47" s="15">
        <f t="shared" si="7"/>
        <v>100</v>
      </c>
      <c r="J47" s="11"/>
      <c r="K47" s="11"/>
      <c r="L47" s="11"/>
      <c r="M47" s="11"/>
      <c r="N47" s="11"/>
      <c r="O47" s="11"/>
      <c r="P47" s="11"/>
      <c r="Q47" s="9" t="s">
        <v>58</v>
      </c>
      <c r="R47" s="9"/>
      <c r="S47" s="9"/>
      <c r="T47" s="10" t="s">
        <v>51</v>
      </c>
      <c r="U47" s="92"/>
    </row>
    <row r="48" spans="1:21" ht="21" hidden="1">
      <c r="A48" t="s">
        <v>162</v>
      </c>
      <c r="B48" s="11" t="s">
        <v>5</v>
      </c>
      <c r="C48" s="11" t="s">
        <v>76</v>
      </c>
      <c r="D48" s="11" t="s">
        <v>77</v>
      </c>
      <c r="E48" s="15">
        <v>8</v>
      </c>
      <c r="F48" s="16">
        <v>4</v>
      </c>
      <c r="G48" s="16" t="s">
        <v>49</v>
      </c>
      <c r="H48" s="15"/>
      <c r="I48" s="15">
        <v>50</v>
      </c>
      <c r="J48" s="11"/>
      <c r="K48" s="11"/>
      <c r="L48" s="11"/>
      <c r="M48" s="11"/>
      <c r="N48" s="11"/>
      <c r="O48" s="11"/>
      <c r="P48" s="11"/>
      <c r="Q48" s="9" t="s">
        <v>78</v>
      </c>
      <c r="R48" s="9"/>
      <c r="S48" s="9"/>
      <c r="T48" s="10" t="s">
        <v>51</v>
      </c>
      <c r="U48" s="92"/>
    </row>
    <row r="49" spans="1:21" ht="21" hidden="1">
      <c r="A49" t="s">
        <v>162</v>
      </c>
      <c r="B49" s="11" t="s">
        <v>5</v>
      </c>
      <c r="C49" s="11" t="s">
        <v>76</v>
      </c>
      <c r="D49" s="11" t="s">
        <v>79</v>
      </c>
      <c r="E49" s="15">
        <v>8</v>
      </c>
      <c r="F49" s="16">
        <v>4</v>
      </c>
      <c r="G49" s="16" t="s">
        <v>49</v>
      </c>
      <c r="H49" s="15"/>
      <c r="I49" s="15">
        <v>50</v>
      </c>
      <c r="J49" s="11"/>
      <c r="K49" s="11"/>
      <c r="L49" s="11"/>
      <c r="M49" s="11"/>
      <c r="N49" s="11"/>
      <c r="O49" s="11"/>
      <c r="P49" s="11"/>
      <c r="Q49" s="9" t="s">
        <v>78</v>
      </c>
      <c r="R49" s="9"/>
      <c r="S49" s="9"/>
      <c r="T49" s="10" t="s">
        <v>51</v>
      </c>
      <c r="U49" s="92"/>
    </row>
    <row r="50" spans="1:21" ht="21" hidden="1">
      <c r="A50" t="s">
        <v>162</v>
      </c>
      <c r="B50" s="11" t="s">
        <v>80</v>
      </c>
      <c r="C50" s="11" t="s">
        <v>76</v>
      </c>
      <c r="D50" s="11" t="s">
        <v>77</v>
      </c>
      <c r="E50" s="15">
        <v>40</v>
      </c>
      <c r="F50" s="16">
        <v>40</v>
      </c>
      <c r="G50" s="16" t="s">
        <v>49</v>
      </c>
      <c r="H50" s="15" t="s">
        <v>49</v>
      </c>
      <c r="I50" s="15">
        <v>50</v>
      </c>
      <c r="J50" s="11"/>
      <c r="K50" s="11"/>
      <c r="L50" s="11"/>
      <c r="M50" s="11"/>
      <c r="N50" s="11"/>
      <c r="O50" s="11"/>
      <c r="P50" s="11"/>
      <c r="Q50" s="9" t="s">
        <v>84</v>
      </c>
      <c r="R50" s="9" t="s">
        <v>85</v>
      </c>
      <c r="S50" s="9" t="s">
        <v>86</v>
      </c>
      <c r="T50" s="10" t="s">
        <v>83</v>
      </c>
      <c r="U50" s="92"/>
    </row>
    <row r="51" spans="1:21" ht="21" hidden="1">
      <c r="A51" t="s">
        <v>162</v>
      </c>
      <c r="B51" s="11" t="s">
        <v>80</v>
      </c>
      <c r="C51" s="11" t="s">
        <v>76</v>
      </c>
      <c r="D51" s="11" t="s">
        <v>79</v>
      </c>
      <c r="E51" s="15">
        <v>44</v>
      </c>
      <c r="F51" s="16">
        <v>44</v>
      </c>
      <c r="G51" s="16" t="s">
        <v>49</v>
      </c>
      <c r="H51" s="15" t="s">
        <v>49</v>
      </c>
      <c r="I51" s="15">
        <v>50</v>
      </c>
      <c r="J51" s="11"/>
      <c r="K51" s="11"/>
      <c r="L51" s="11"/>
      <c r="M51" s="11"/>
      <c r="N51" s="11"/>
      <c r="O51" s="11"/>
      <c r="P51" s="11"/>
      <c r="Q51" s="9" t="s">
        <v>92</v>
      </c>
      <c r="R51" s="9" t="s">
        <v>85</v>
      </c>
      <c r="S51" s="9" t="s">
        <v>86</v>
      </c>
      <c r="T51" s="10" t="s">
        <v>83</v>
      </c>
      <c r="U51" s="92"/>
    </row>
    <row r="52" spans="1:21" ht="42" hidden="1">
      <c r="A52" t="s">
        <v>162</v>
      </c>
      <c r="B52" s="11" t="s">
        <v>80</v>
      </c>
      <c r="C52" s="11" t="s">
        <v>76</v>
      </c>
      <c r="D52" s="11" t="s">
        <v>99</v>
      </c>
      <c r="E52" s="15">
        <v>10</v>
      </c>
      <c r="F52" s="16">
        <v>10</v>
      </c>
      <c r="G52" s="16" t="s">
        <v>49</v>
      </c>
      <c r="H52" s="15"/>
      <c r="I52" s="15">
        <v>40</v>
      </c>
      <c r="J52" s="11"/>
      <c r="K52" s="11"/>
      <c r="L52" s="11"/>
      <c r="M52" s="11"/>
      <c r="N52" s="11"/>
      <c r="O52" s="11"/>
      <c r="P52" s="11"/>
      <c r="Q52" s="9" t="s">
        <v>100</v>
      </c>
      <c r="R52" s="9"/>
      <c r="S52" s="9"/>
      <c r="T52" s="10" t="s">
        <v>83</v>
      </c>
      <c r="U52" s="92"/>
    </row>
    <row r="53" spans="1:21" ht="21" hidden="1">
      <c r="A53" t="s">
        <v>162</v>
      </c>
      <c r="B53" s="11" t="s">
        <v>80</v>
      </c>
      <c r="C53" s="11" t="s">
        <v>76</v>
      </c>
      <c r="D53" s="11" t="s">
        <v>101</v>
      </c>
      <c r="E53" s="15">
        <v>4</v>
      </c>
      <c r="F53" s="16">
        <v>4</v>
      </c>
      <c r="G53" s="16" t="s">
        <v>49</v>
      </c>
      <c r="H53" s="15"/>
      <c r="I53" s="15">
        <v>50</v>
      </c>
      <c r="J53" s="11"/>
      <c r="K53" s="11"/>
      <c r="L53" s="11"/>
      <c r="M53" s="11"/>
      <c r="N53" s="11"/>
      <c r="O53" s="11"/>
      <c r="P53" s="11"/>
      <c r="Q53" s="9" t="s">
        <v>102</v>
      </c>
      <c r="R53" s="9"/>
      <c r="S53" s="9"/>
      <c r="T53" s="10" t="s">
        <v>83</v>
      </c>
      <c r="U53" s="92"/>
    </row>
    <row r="54" spans="1:21" ht="42" hidden="1">
      <c r="A54" t="s">
        <v>162</v>
      </c>
      <c r="B54" s="11" t="s">
        <v>80</v>
      </c>
      <c r="C54" s="11" t="s">
        <v>76</v>
      </c>
      <c r="D54" s="11" t="s">
        <v>103</v>
      </c>
      <c r="E54" s="15">
        <v>10</v>
      </c>
      <c r="F54" s="16">
        <v>10</v>
      </c>
      <c r="G54" s="16" t="s">
        <v>49</v>
      </c>
      <c r="H54" s="15"/>
      <c r="I54" s="15">
        <v>40</v>
      </c>
      <c r="J54" s="11"/>
      <c r="K54" s="11"/>
      <c r="L54" s="11"/>
      <c r="M54" s="11"/>
      <c r="N54" s="11"/>
      <c r="O54" s="11"/>
      <c r="P54" s="11"/>
      <c r="Q54" s="9" t="s">
        <v>104</v>
      </c>
      <c r="R54" s="9"/>
      <c r="S54" s="9"/>
      <c r="T54" s="10" t="s">
        <v>83</v>
      </c>
      <c r="U54" s="92"/>
    </row>
    <row r="55" spans="1:21" ht="21" hidden="1">
      <c r="A55" t="s">
        <v>162</v>
      </c>
      <c r="B55" s="11" t="s">
        <v>80</v>
      </c>
      <c r="C55" s="11" t="s">
        <v>76</v>
      </c>
      <c r="D55" s="11">
        <v>883</v>
      </c>
      <c r="E55" s="15">
        <v>6</v>
      </c>
      <c r="F55" s="16">
        <v>6</v>
      </c>
      <c r="G55" s="16" t="s">
        <v>49</v>
      </c>
      <c r="H55" s="15"/>
      <c r="I55" s="15">
        <v>50</v>
      </c>
      <c r="J55" s="11"/>
      <c r="K55" s="11"/>
      <c r="L55" s="11"/>
      <c r="M55" s="11"/>
      <c r="N55" s="11"/>
      <c r="O55" s="11"/>
      <c r="P55" s="11"/>
      <c r="Q55" s="9" t="s">
        <v>105</v>
      </c>
      <c r="R55" s="9"/>
      <c r="S55" s="9"/>
      <c r="T55" s="10" t="s">
        <v>83</v>
      </c>
      <c r="U55" s="92"/>
    </row>
    <row r="56" spans="1:21" ht="21">
      <c r="A56" t="s">
        <v>162</v>
      </c>
      <c r="B56" s="10" t="s">
        <v>1</v>
      </c>
      <c r="C56" s="13" t="s">
        <v>76</v>
      </c>
      <c r="D56" s="13" t="s">
        <v>77</v>
      </c>
      <c r="E56" s="17">
        <v>42</v>
      </c>
      <c r="F56" s="16">
        <v>42</v>
      </c>
      <c r="G56" s="16" t="s">
        <v>49</v>
      </c>
      <c r="H56" s="18" t="s">
        <v>49</v>
      </c>
      <c r="I56" s="19">
        <v>70</v>
      </c>
      <c r="J56" s="14"/>
      <c r="K56" s="14"/>
      <c r="L56" s="14"/>
      <c r="M56" s="14"/>
      <c r="N56" s="14"/>
      <c r="O56" s="14"/>
      <c r="P56" s="14"/>
      <c r="Q56" s="8" t="s">
        <v>120</v>
      </c>
      <c r="R56" s="8"/>
      <c r="S56" s="8"/>
      <c r="T56" s="10" t="s">
        <v>51</v>
      </c>
      <c r="U56" s="12"/>
    </row>
    <row r="57" spans="1:21" ht="21">
      <c r="A57" t="s">
        <v>162</v>
      </c>
      <c r="B57" s="11" t="s">
        <v>1</v>
      </c>
      <c r="C57" s="11" t="s">
        <v>76</v>
      </c>
      <c r="D57" s="11">
        <v>883</v>
      </c>
      <c r="E57" s="15">
        <v>6</v>
      </c>
      <c r="F57" s="16">
        <v>6</v>
      </c>
      <c r="G57" s="16" t="s">
        <v>49</v>
      </c>
      <c r="H57" s="15"/>
      <c r="I57" s="19">
        <f>F57*100/E57</f>
        <v>100</v>
      </c>
      <c r="J57" s="14"/>
      <c r="K57" s="14"/>
      <c r="L57" s="14"/>
      <c r="M57" s="14"/>
      <c r="N57" s="14"/>
      <c r="O57" s="14"/>
      <c r="P57" s="14"/>
      <c r="Q57" s="9" t="s">
        <v>120</v>
      </c>
      <c r="R57" s="9"/>
      <c r="S57" s="9"/>
      <c r="T57" s="10" t="s">
        <v>51</v>
      </c>
      <c r="U57" s="12"/>
    </row>
    <row r="58" spans="1:21" ht="21">
      <c r="A58" t="s">
        <v>162</v>
      </c>
      <c r="B58" s="10" t="s">
        <v>1</v>
      </c>
      <c r="C58" s="13" t="s">
        <v>76</v>
      </c>
      <c r="D58" s="13" t="s">
        <v>79</v>
      </c>
      <c r="E58" s="17">
        <v>46</v>
      </c>
      <c r="F58" s="16">
        <v>46</v>
      </c>
      <c r="G58" s="16" t="s">
        <v>49</v>
      </c>
      <c r="H58" s="18" t="s">
        <v>49</v>
      </c>
      <c r="I58" s="19">
        <v>50</v>
      </c>
      <c r="J58" s="14"/>
      <c r="K58" s="14"/>
      <c r="L58" s="14"/>
      <c r="M58" s="14"/>
      <c r="N58" s="14"/>
      <c r="O58" s="14"/>
      <c r="P58" s="14"/>
      <c r="Q58" s="8" t="s">
        <v>120</v>
      </c>
      <c r="R58" s="8"/>
      <c r="S58" s="8"/>
      <c r="T58" s="10" t="s">
        <v>51</v>
      </c>
      <c r="U58" s="12"/>
    </row>
    <row r="59" spans="1:21" ht="21">
      <c r="A59" t="s">
        <v>162</v>
      </c>
      <c r="B59" s="11" t="s">
        <v>1</v>
      </c>
      <c r="C59" s="11" t="s">
        <v>76</v>
      </c>
      <c r="D59" s="11" t="s">
        <v>101</v>
      </c>
      <c r="E59" s="15">
        <v>3</v>
      </c>
      <c r="F59" s="16">
        <v>3</v>
      </c>
      <c r="G59" s="16" t="s">
        <v>49</v>
      </c>
      <c r="H59" s="15"/>
      <c r="I59" s="19">
        <f>F59*100/E59</f>
        <v>100</v>
      </c>
      <c r="J59" s="14"/>
      <c r="K59" s="14"/>
      <c r="L59" s="14"/>
      <c r="M59" s="14"/>
      <c r="N59" s="14"/>
      <c r="O59" s="14"/>
      <c r="P59" s="14"/>
      <c r="Q59" s="9" t="s">
        <v>120</v>
      </c>
      <c r="R59" s="9"/>
      <c r="S59" s="9"/>
      <c r="T59" s="10" t="s">
        <v>51</v>
      </c>
      <c r="U59" s="12"/>
    </row>
    <row r="60" spans="1:21" ht="21">
      <c r="A60" t="s">
        <v>162</v>
      </c>
      <c r="B60" s="11" t="s">
        <v>1</v>
      </c>
      <c r="C60" s="11" t="s">
        <v>76</v>
      </c>
      <c r="D60" s="11" t="s">
        <v>99</v>
      </c>
      <c r="E60" s="15">
        <v>10</v>
      </c>
      <c r="F60" s="16">
        <v>10</v>
      </c>
      <c r="G60" s="16" t="s">
        <v>49</v>
      </c>
      <c r="H60" s="15" t="s">
        <v>49</v>
      </c>
      <c r="I60" s="19">
        <f>F60*100/E60</f>
        <v>100</v>
      </c>
      <c r="J60" s="14"/>
      <c r="K60" s="14"/>
      <c r="L60" s="14"/>
      <c r="M60" s="14"/>
      <c r="N60" s="14"/>
      <c r="O60" s="14"/>
      <c r="P60" s="14"/>
      <c r="Q60" s="9" t="s">
        <v>120</v>
      </c>
      <c r="R60" s="9"/>
      <c r="S60" s="9"/>
      <c r="T60" s="10" t="s">
        <v>51</v>
      </c>
      <c r="U60" s="12"/>
    </row>
    <row r="61" spans="1:21" ht="21">
      <c r="A61" t="s">
        <v>162</v>
      </c>
      <c r="B61" s="11" t="s">
        <v>1</v>
      </c>
      <c r="C61" s="11" t="s">
        <v>76</v>
      </c>
      <c r="D61" s="11" t="s">
        <v>103</v>
      </c>
      <c r="E61" s="15">
        <v>10</v>
      </c>
      <c r="F61" s="16">
        <v>10</v>
      </c>
      <c r="G61" s="16" t="s">
        <v>49</v>
      </c>
      <c r="H61" s="15"/>
      <c r="I61" s="19">
        <f>F61*100/E61</f>
        <v>100</v>
      </c>
      <c r="J61" s="14"/>
      <c r="K61" s="14"/>
      <c r="L61" s="14"/>
      <c r="M61" s="14"/>
      <c r="N61" s="14"/>
      <c r="O61" s="14"/>
      <c r="P61" s="14"/>
      <c r="Q61" s="9" t="s">
        <v>120</v>
      </c>
      <c r="R61" s="9"/>
      <c r="S61" s="9"/>
      <c r="T61" s="10" t="s">
        <v>51</v>
      </c>
      <c r="U61" s="12"/>
    </row>
    <row r="62" spans="1:21" ht="42" hidden="1">
      <c r="A62" t="s">
        <v>162</v>
      </c>
      <c r="B62" s="11" t="s">
        <v>80</v>
      </c>
      <c r="C62" s="11" t="s">
        <v>13</v>
      </c>
      <c r="D62" s="11">
        <v>319220</v>
      </c>
      <c r="E62" s="15">
        <v>1</v>
      </c>
      <c r="F62" s="16">
        <v>1</v>
      </c>
      <c r="G62" s="16" t="s">
        <v>49</v>
      </c>
      <c r="H62" s="15"/>
      <c r="I62" s="15">
        <v>100</v>
      </c>
      <c r="J62" s="11"/>
      <c r="K62" s="11"/>
      <c r="L62" s="11"/>
      <c r="M62" s="11"/>
      <c r="N62" s="11"/>
      <c r="O62" s="11"/>
      <c r="P62" s="11"/>
      <c r="Q62" s="9" t="s">
        <v>87</v>
      </c>
      <c r="R62" s="9" t="s">
        <v>82</v>
      </c>
      <c r="S62" s="9"/>
      <c r="T62" s="10" t="s">
        <v>83</v>
      </c>
      <c r="U62" s="92"/>
    </row>
    <row r="63" spans="1:21" ht="21" hidden="1">
      <c r="A63" t="s">
        <v>162</v>
      </c>
      <c r="B63" s="11" t="s">
        <v>80</v>
      </c>
      <c r="C63" s="11" t="s">
        <v>13</v>
      </c>
      <c r="D63" s="11">
        <v>319353</v>
      </c>
      <c r="E63" s="15">
        <v>1</v>
      </c>
      <c r="F63" s="16"/>
      <c r="G63" s="16"/>
      <c r="H63" s="15"/>
      <c r="I63" s="15">
        <v>0</v>
      </c>
      <c r="J63" s="11"/>
      <c r="K63" s="11"/>
      <c r="L63" s="11"/>
      <c r="M63" s="11"/>
      <c r="N63" s="11"/>
      <c r="O63" s="11"/>
      <c r="P63" s="11"/>
      <c r="Q63" s="9"/>
      <c r="R63" s="9"/>
      <c r="S63" s="9"/>
      <c r="T63" s="10"/>
      <c r="U63" s="92"/>
    </row>
    <row r="64" spans="1:21" ht="21">
      <c r="A64" t="s">
        <v>162</v>
      </c>
      <c r="B64" s="11" t="s">
        <v>1</v>
      </c>
      <c r="C64" s="11" t="s">
        <v>13</v>
      </c>
      <c r="D64" s="11">
        <v>319220</v>
      </c>
      <c r="E64" s="15">
        <v>7</v>
      </c>
      <c r="F64" s="16">
        <v>7</v>
      </c>
      <c r="G64" s="16" t="s">
        <v>49</v>
      </c>
      <c r="H64" s="15"/>
      <c r="I64" s="19">
        <f>F64*100/E64</f>
        <v>100</v>
      </c>
      <c r="J64" s="14"/>
      <c r="K64" s="14"/>
      <c r="L64" s="14"/>
      <c r="M64" s="14"/>
      <c r="N64" s="14"/>
      <c r="O64" s="14"/>
      <c r="P64" s="14"/>
      <c r="Q64" s="9" t="s">
        <v>121</v>
      </c>
      <c r="R64" s="9"/>
      <c r="S64" s="9"/>
      <c r="T64" s="10"/>
      <c r="U64" s="12"/>
    </row>
    <row r="65" spans="1:21" ht="21">
      <c r="A65" t="s">
        <v>162</v>
      </c>
      <c r="B65" s="11" t="s">
        <v>1</v>
      </c>
      <c r="C65" s="11" t="s">
        <v>13</v>
      </c>
      <c r="D65" s="11">
        <v>319353</v>
      </c>
      <c r="E65" s="15">
        <v>7</v>
      </c>
      <c r="F65" s="16">
        <v>7</v>
      </c>
      <c r="G65" s="16" t="s">
        <v>49</v>
      </c>
      <c r="H65" s="15"/>
      <c r="I65" s="19">
        <f>F65*100/E65</f>
        <v>100</v>
      </c>
      <c r="J65" s="14"/>
      <c r="K65" s="14"/>
      <c r="L65" s="14"/>
      <c r="M65" s="14"/>
      <c r="N65" s="14"/>
      <c r="O65" s="14"/>
      <c r="P65" s="14"/>
      <c r="Q65" s="9" t="s">
        <v>121</v>
      </c>
      <c r="R65" s="9"/>
      <c r="S65" s="9"/>
      <c r="T65" s="10"/>
      <c r="U65" s="12"/>
    </row>
    <row r="66" spans="1:21" ht="42" hidden="1">
      <c r="A66" t="s">
        <v>162</v>
      </c>
      <c r="B66" s="11" t="s">
        <v>2</v>
      </c>
      <c r="C66" s="11" t="s">
        <v>13</v>
      </c>
      <c r="D66" s="11">
        <v>319220</v>
      </c>
      <c r="E66" s="15">
        <v>20</v>
      </c>
      <c r="F66" s="16">
        <v>10</v>
      </c>
      <c r="G66" s="16" t="s">
        <v>49</v>
      </c>
      <c r="H66" s="15"/>
      <c r="I66" s="15">
        <v>50</v>
      </c>
      <c r="J66" s="11"/>
      <c r="K66" s="11"/>
      <c r="L66" s="11"/>
      <c r="M66" s="11"/>
      <c r="N66" s="11"/>
      <c r="O66" s="11"/>
      <c r="P66" s="11"/>
      <c r="Q66" s="9" t="s">
        <v>133</v>
      </c>
      <c r="R66" s="9" t="s">
        <v>134</v>
      </c>
      <c r="S66" s="9" t="s">
        <v>135</v>
      </c>
      <c r="T66" s="10" t="s">
        <v>0</v>
      </c>
      <c r="U66" s="12"/>
    </row>
    <row r="67" spans="1:21" ht="126" hidden="1">
      <c r="A67" t="s">
        <v>162</v>
      </c>
      <c r="B67" s="11" t="s">
        <v>2</v>
      </c>
      <c r="C67" s="11" t="s">
        <v>13</v>
      </c>
      <c r="D67" s="11">
        <v>319353</v>
      </c>
      <c r="E67" s="15">
        <v>20</v>
      </c>
      <c r="F67" s="16">
        <v>20</v>
      </c>
      <c r="G67" s="16" t="s">
        <v>49</v>
      </c>
      <c r="H67" s="15"/>
      <c r="I67" s="15">
        <v>40</v>
      </c>
      <c r="J67" s="11"/>
      <c r="K67" s="11"/>
      <c r="L67" s="11"/>
      <c r="M67" s="11"/>
      <c r="N67" s="11"/>
      <c r="O67" s="11"/>
      <c r="P67" s="11"/>
      <c r="Q67" s="9" t="s">
        <v>136</v>
      </c>
      <c r="R67" s="9" t="s">
        <v>137</v>
      </c>
      <c r="S67" s="9" t="s">
        <v>138</v>
      </c>
      <c r="T67" s="10" t="s">
        <v>0</v>
      </c>
      <c r="U67" s="12"/>
    </row>
    <row r="68" spans="1:21" ht="105" hidden="1">
      <c r="A68" t="s">
        <v>162</v>
      </c>
      <c r="B68" s="11" t="s">
        <v>2</v>
      </c>
      <c r="C68" s="11" t="s">
        <v>13</v>
      </c>
      <c r="D68" s="11">
        <v>319352</v>
      </c>
      <c r="E68" s="15">
        <v>10</v>
      </c>
      <c r="F68" s="16">
        <v>10</v>
      </c>
      <c r="G68" s="16" t="s">
        <v>49</v>
      </c>
      <c r="H68" s="15"/>
      <c r="I68" s="15">
        <v>10</v>
      </c>
      <c r="J68" s="11"/>
      <c r="K68" s="11"/>
      <c r="L68" s="11"/>
      <c r="M68" s="11"/>
      <c r="N68" s="11"/>
      <c r="O68" s="11"/>
      <c r="P68" s="11"/>
      <c r="Q68" s="9" t="s">
        <v>139</v>
      </c>
      <c r="R68" s="9" t="s">
        <v>140</v>
      </c>
      <c r="S68" s="9" t="s">
        <v>141</v>
      </c>
      <c r="T68" s="10" t="s">
        <v>0</v>
      </c>
      <c r="U68" s="12"/>
    </row>
    <row r="69" spans="1:21" ht="42" hidden="1">
      <c r="A69" t="s">
        <v>160</v>
      </c>
      <c r="B69" s="11" t="s">
        <v>80</v>
      </c>
      <c r="C69" s="11" t="s">
        <v>88</v>
      </c>
      <c r="D69" s="11" t="s">
        <v>89</v>
      </c>
      <c r="E69" s="15">
        <v>4</v>
      </c>
      <c r="F69" s="16">
        <v>4</v>
      </c>
      <c r="G69" s="16" t="s">
        <v>49</v>
      </c>
      <c r="H69" s="15" t="s">
        <v>49</v>
      </c>
      <c r="I69" s="15">
        <v>100</v>
      </c>
      <c r="J69" s="11"/>
      <c r="K69" s="11"/>
      <c r="L69" s="11"/>
      <c r="M69" s="11"/>
      <c r="N69" s="11"/>
      <c r="O69" s="11"/>
      <c r="P69" s="11"/>
      <c r="Q69" s="9" t="s">
        <v>90</v>
      </c>
      <c r="R69" s="9" t="s">
        <v>82</v>
      </c>
      <c r="S69" s="9"/>
      <c r="T69" s="10" t="s">
        <v>51</v>
      </c>
      <c r="U69" s="92"/>
    </row>
    <row r="70" spans="1:21" ht="21" hidden="1">
      <c r="A70" t="s">
        <v>160</v>
      </c>
      <c r="B70" s="11" t="s">
        <v>80</v>
      </c>
      <c r="C70" s="11" t="s">
        <v>88</v>
      </c>
      <c r="D70" s="11">
        <v>4038</v>
      </c>
      <c r="E70" s="15">
        <v>4</v>
      </c>
      <c r="F70" s="16">
        <v>4</v>
      </c>
      <c r="G70" s="16" t="s">
        <v>49</v>
      </c>
      <c r="H70" s="15" t="s">
        <v>49</v>
      </c>
      <c r="I70" s="15">
        <v>100</v>
      </c>
      <c r="J70" s="11"/>
      <c r="K70" s="11"/>
      <c r="L70" s="11"/>
      <c r="M70" s="11"/>
      <c r="N70" s="11"/>
      <c r="O70" s="11"/>
      <c r="P70" s="11"/>
      <c r="Q70" s="9" t="s">
        <v>91</v>
      </c>
      <c r="R70" s="9" t="s">
        <v>82</v>
      </c>
      <c r="S70" s="9"/>
      <c r="T70" s="10" t="s">
        <v>51</v>
      </c>
      <c r="U70" s="92"/>
    </row>
    <row r="71" spans="1:21" ht="36" customHeight="1">
      <c r="A71" t="s">
        <v>160</v>
      </c>
      <c r="B71" s="11" t="s">
        <v>1</v>
      </c>
      <c r="C71" s="11" t="s">
        <v>88</v>
      </c>
      <c r="D71" s="11" t="s">
        <v>89</v>
      </c>
      <c r="E71" s="15">
        <v>4</v>
      </c>
      <c r="F71" s="16">
        <v>4</v>
      </c>
      <c r="G71" s="16" t="s">
        <v>49</v>
      </c>
      <c r="H71" s="15" t="s">
        <v>49</v>
      </c>
      <c r="I71" s="19">
        <f>F71*100/E71</f>
        <v>100</v>
      </c>
      <c r="J71" s="14"/>
      <c r="K71" s="14"/>
      <c r="L71" s="14"/>
      <c r="M71" s="14"/>
      <c r="N71" s="14"/>
      <c r="O71" s="14"/>
      <c r="P71" s="14"/>
      <c r="Q71" s="9" t="s">
        <v>122</v>
      </c>
      <c r="R71" s="9"/>
      <c r="S71" s="9"/>
      <c r="T71" s="10" t="s">
        <v>51</v>
      </c>
      <c r="U71" s="12"/>
    </row>
    <row r="72" spans="1:21" ht="21">
      <c r="A72" t="s">
        <v>160</v>
      </c>
      <c r="B72" s="11" t="s">
        <v>1</v>
      </c>
      <c r="C72" s="11" t="s">
        <v>88</v>
      </c>
      <c r="D72" s="11">
        <v>4038</v>
      </c>
      <c r="E72" s="15">
        <v>4</v>
      </c>
      <c r="F72" s="16">
        <v>4</v>
      </c>
      <c r="G72" s="16" t="s">
        <v>49</v>
      </c>
      <c r="H72" s="15" t="s">
        <v>49</v>
      </c>
      <c r="I72" s="19">
        <f>F72*100/E72</f>
        <v>100</v>
      </c>
      <c r="J72" s="14"/>
      <c r="K72" s="14"/>
      <c r="L72" s="14"/>
      <c r="M72" s="14"/>
      <c r="N72" s="14"/>
      <c r="O72" s="14"/>
      <c r="P72" s="14"/>
      <c r="Q72" s="9" t="s">
        <v>91</v>
      </c>
      <c r="R72" s="9"/>
      <c r="S72" s="9"/>
      <c r="T72" s="10" t="s">
        <v>51</v>
      </c>
      <c r="U72" s="12"/>
    </row>
    <row r="73" spans="1:21" ht="84" hidden="1">
      <c r="A73" t="s">
        <v>160</v>
      </c>
      <c r="B73" s="11" t="s">
        <v>2</v>
      </c>
      <c r="C73" s="11" t="s">
        <v>88</v>
      </c>
      <c r="D73" s="11" t="s">
        <v>89</v>
      </c>
      <c r="E73" s="15">
        <v>3</v>
      </c>
      <c r="F73" s="16">
        <v>3</v>
      </c>
      <c r="G73" s="16" t="s">
        <v>49</v>
      </c>
      <c r="H73" s="15"/>
      <c r="I73" s="15">
        <v>100</v>
      </c>
      <c r="J73" s="11"/>
      <c r="K73" s="11"/>
      <c r="L73" s="11"/>
      <c r="M73" s="11"/>
      <c r="N73" s="11"/>
      <c r="O73" s="11"/>
      <c r="P73" s="11"/>
      <c r="Q73" s="9" t="s">
        <v>122</v>
      </c>
      <c r="R73" s="9" t="s">
        <v>142</v>
      </c>
      <c r="S73" s="9" t="s">
        <v>143</v>
      </c>
      <c r="T73" s="10" t="s">
        <v>51</v>
      </c>
      <c r="U73" s="12"/>
    </row>
    <row r="74" spans="1:21" ht="42" hidden="1">
      <c r="A74" t="s">
        <v>160</v>
      </c>
      <c r="B74" s="11" t="s">
        <v>2</v>
      </c>
      <c r="C74" s="11" t="s">
        <v>88</v>
      </c>
      <c r="D74" s="11">
        <v>4038</v>
      </c>
      <c r="E74" s="15">
        <v>3</v>
      </c>
      <c r="F74" s="16">
        <v>2</v>
      </c>
      <c r="G74" s="16" t="s">
        <v>49</v>
      </c>
      <c r="H74" s="15"/>
      <c r="I74" s="15">
        <v>66.666666666666671</v>
      </c>
      <c r="J74" s="11"/>
      <c r="K74" s="11"/>
      <c r="L74" s="11"/>
      <c r="M74" s="11"/>
      <c r="N74" s="11"/>
      <c r="O74" s="11"/>
      <c r="P74" s="11"/>
      <c r="Q74" s="9" t="s">
        <v>91</v>
      </c>
      <c r="R74" s="9"/>
      <c r="S74" s="9" t="s">
        <v>144</v>
      </c>
      <c r="T74" s="10" t="s">
        <v>51</v>
      </c>
      <c r="U74" s="12"/>
    </row>
  </sheetData>
  <autoFilter ref="A11:U74">
    <filterColumn colId="1">
      <filters>
        <filter val="Nashik"/>
      </filters>
    </filterColumn>
    <sortState ref="A11:U73">
      <sortCondition ref="C1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AC40"/>
  <sheetViews>
    <sheetView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H44" sqref="H44"/>
    </sheetView>
  </sheetViews>
  <sheetFormatPr defaultRowHeight="15"/>
  <cols>
    <col min="2" max="2" width="6.42578125" style="20" customWidth="1"/>
    <col min="3" max="3" width="6.85546875" style="1" customWidth="1"/>
    <col min="4" max="11" width="5.7109375" style="1" customWidth="1"/>
    <col min="12" max="29" width="5.7109375" style="46" customWidth="1"/>
  </cols>
  <sheetData>
    <row r="1" spans="1:29">
      <c r="D1" s="1" t="s">
        <v>226</v>
      </c>
      <c r="E1" s="103">
        <v>15</v>
      </c>
      <c r="I1" s="104" t="s">
        <v>227</v>
      </c>
      <c r="J1" s="103">
        <f>SUM(D2:J2)</f>
        <v>45</v>
      </c>
    </row>
    <row r="2" spans="1:29">
      <c r="D2" s="46">
        <v>20</v>
      </c>
      <c r="E2" s="46"/>
      <c r="F2" s="46">
        <v>3</v>
      </c>
      <c r="G2" s="1">
        <v>5</v>
      </c>
      <c r="H2" s="46">
        <v>2</v>
      </c>
      <c r="I2" s="46">
        <v>5</v>
      </c>
      <c r="J2" s="46">
        <v>10</v>
      </c>
    </row>
    <row r="3" spans="1:29">
      <c r="B3" s="82"/>
      <c r="C3" s="30"/>
      <c r="D3" s="164" t="s">
        <v>224</v>
      </c>
      <c r="E3" s="164"/>
      <c r="F3" s="164"/>
      <c r="G3" s="164"/>
      <c r="H3" s="164"/>
      <c r="I3" s="164"/>
      <c r="J3" s="164"/>
      <c r="K3" s="164"/>
      <c r="L3" s="162" t="s">
        <v>205</v>
      </c>
      <c r="M3" s="162"/>
      <c r="N3" s="162"/>
      <c r="O3" s="162"/>
      <c r="P3" s="162"/>
      <c r="Q3" s="162"/>
      <c r="R3" s="162"/>
      <c r="S3" s="162"/>
      <c r="T3" s="81"/>
      <c r="U3" s="163" t="s">
        <v>206</v>
      </c>
      <c r="V3" s="163"/>
      <c r="W3" s="163"/>
      <c r="X3" s="163"/>
      <c r="Y3" s="163"/>
      <c r="Z3" s="163"/>
      <c r="AA3" s="163"/>
      <c r="AB3" s="163"/>
      <c r="AC3" s="163"/>
    </row>
    <row r="4" spans="1:29" ht="67.5">
      <c r="B4" s="83" t="s">
        <v>19</v>
      </c>
      <c r="C4" s="84" t="s">
        <v>225</v>
      </c>
      <c r="D4" s="100" t="s">
        <v>207</v>
      </c>
      <c r="E4" s="100" t="s">
        <v>208</v>
      </c>
      <c r="F4" s="100" t="s">
        <v>209</v>
      </c>
      <c r="G4" s="100" t="s">
        <v>210</v>
      </c>
      <c r="H4" s="100" t="s">
        <v>211</v>
      </c>
      <c r="I4" s="100" t="s">
        <v>212</v>
      </c>
      <c r="J4" s="100" t="s">
        <v>213</v>
      </c>
      <c r="K4" s="100" t="s">
        <v>214</v>
      </c>
      <c r="L4" s="84" t="s">
        <v>207</v>
      </c>
      <c r="M4" s="85" t="s">
        <v>208</v>
      </c>
      <c r="N4" s="85" t="s">
        <v>209</v>
      </c>
      <c r="O4" s="85" t="s">
        <v>210</v>
      </c>
      <c r="P4" s="85" t="s">
        <v>211</v>
      </c>
      <c r="Q4" s="85" t="s">
        <v>212</v>
      </c>
      <c r="R4" s="85" t="s">
        <v>213</v>
      </c>
      <c r="S4" s="85" t="s">
        <v>214</v>
      </c>
      <c r="T4" s="105" t="s">
        <v>228</v>
      </c>
      <c r="U4" s="86" t="s">
        <v>215</v>
      </c>
      <c r="V4" s="86" t="s">
        <v>216</v>
      </c>
      <c r="W4" s="86" t="s">
        <v>217</v>
      </c>
      <c r="X4" s="86" t="s">
        <v>218</v>
      </c>
      <c r="Y4" s="86" t="s">
        <v>219</v>
      </c>
      <c r="Z4" s="86" t="s">
        <v>220</v>
      </c>
      <c r="AA4" s="86" t="s">
        <v>221</v>
      </c>
      <c r="AB4" s="86" t="s">
        <v>222</v>
      </c>
      <c r="AC4" s="86" t="s">
        <v>223</v>
      </c>
    </row>
    <row r="5" spans="1:29" hidden="1">
      <c r="A5" s="90" t="s">
        <v>196</v>
      </c>
      <c r="B5" s="90" t="s">
        <v>196</v>
      </c>
      <c r="C5" s="102"/>
      <c r="D5" s="102">
        <f>SUM(D6:D9)</f>
        <v>120</v>
      </c>
      <c r="E5" s="102">
        <f t="shared" ref="E5:K5" si="0">SUM(E6:E9)</f>
        <v>90</v>
      </c>
      <c r="F5" s="102">
        <f t="shared" si="0"/>
        <v>18</v>
      </c>
      <c r="G5" s="102">
        <f t="shared" si="0"/>
        <v>30</v>
      </c>
      <c r="H5" s="102">
        <f t="shared" si="0"/>
        <v>12</v>
      </c>
      <c r="I5" s="102">
        <f t="shared" si="0"/>
        <v>30</v>
      </c>
      <c r="J5" s="102">
        <f t="shared" si="0"/>
        <v>60</v>
      </c>
      <c r="K5" s="102">
        <f t="shared" si="0"/>
        <v>360</v>
      </c>
      <c r="L5" s="91">
        <v>75</v>
      </c>
      <c r="M5" s="91">
        <v>21</v>
      </c>
      <c r="N5" s="91">
        <v>8</v>
      </c>
      <c r="O5" s="91">
        <v>24</v>
      </c>
      <c r="P5" s="91">
        <v>23</v>
      </c>
      <c r="Q5" s="91">
        <v>130</v>
      </c>
      <c r="R5" s="91">
        <v>195</v>
      </c>
      <c r="S5" s="91">
        <v>476</v>
      </c>
      <c r="T5" s="106">
        <f>S5/K5</f>
        <v>1.3222222222222222</v>
      </c>
      <c r="U5" s="91">
        <v>726</v>
      </c>
      <c r="V5" s="91">
        <v>555</v>
      </c>
      <c r="W5" s="91">
        <v>15</v>
      </c>
      <c r="X5" s="91">
        <v>55</v>
      </c>
      <c r="Y5" s="91">
        <v>186</v>
      </c>
      <c r="Z5" s="91">
        <v>401</v>
      </c>
      <c r="AA5" s="91">
        <v>264</v>
      </c>
      <c r="AB5" s="91">
        <v>2426</v>
      </c>
      <c r="AC5" s="91">
        <v>4628</v>
      </c>
    </row>
    <row r="6" spans="1:29" hidden="1">
      <c r="A6" s="90" t="s">
        <v>196</v>
      </c>
      <c r="B6" s="88" t="s">
        <v>160</v>
      </c>
      <c r="C6" s="101">
        <v>1</v>
      </c>
      <c r="D6" s="101">
        <f>$C6*D$2</f>
        <v>20</v>
      </c>
      <c r="E6" s="101">
        <f>$C6*E$1</f>
        <v>15</v>
      </c>
      <c r="F6" s="101">
        <f t="shared" ref="F6:J9" si="1">$C6*F$2</f>
        <v>3</v>
      </c>
      <c r="G6" s="101">
        <f t="shared" si="1"/>
        <v>5</v>
      </c>
      <c r="H6" s="101">
        <f t="shared" si="1"/>
        <v>2</v>
      </c>
      <c r="I6" s="101">
        <f t="shared" si="1"/>
        <v>5</v>
      </c>
      <c r="J6" s="101">
        <f t="shared" si="1"/>
        <v>10</v>
      </c>
      <c r="K6" s="101">
        <f>SUM(D6:J6)</f>
        <v>60</v>
      </c>
      <c r="L6" s="87">
        <v>24</v>
      </c>
      <c r="M6" s="87">
        <v>0</v>
      </c>
      <c r="N6" s="87">
        <v>2</v>
      </c>
      <c r="O6" s="87">
        <v>4</v>
      </c>
      <c r="P6" s="87">
        <v>9</v>
      </c>
      <c r="Q6" s="87">
        <v>25</v>
      </c>
      <c r="R6" s="87">
        <v>68</v>
      </c>
      <c r="S6" s="87">
        <v>132</v>
      </c>
      <c r="T6" s="106">
        <f t="shared" ref="T6:T38" si="2">S6/K6</f>
        <v>2.2000000000000002</v>
      </c>
      <c r="U6" s="87">
        <v>251</v>
      </c>
      <c r="V6" s="87">
        <v>0</v>
      </c>
      <c r="W6" s="87">
        <v>2</v>
      </c>
      <c r="X6" s="87">
        <v>13</v>
      </c>
      <c r="Y6" s="87">
        <v>43</v>
      </c>
      <c r="Z6" s="87">
        <v>84</v>
      </c>
      <c r="AA6" s="87">
        <v>104</v>
      </c>
      <c r="AB6" s="87">
        <v>661</v>
      </c>
      <c r="AC6" s="87">
        <v>1158</v>
      </c>
    </row>
    <row r="7" spans="1:29" hidden="1">
      <c r="A7" s="90" t="s">
        <v>196</v>
      </c>
      <c r="B7" s="88" t="s">
        <v>163</v>
      </c>
      <c r="C7" s="101">
        <v>1</v>
      </c>
      <c r="D7" s="101">
        <f t="shared" ref="D7:D9" si="3">$C7*D$2</f>
        <v>20</v>
      </c>
      <c r="E7" s="101">
        <f t="shared" ref="E7:E9" si="4">$C7*E$1</f>
        <v>15</v>
      </c>
      <c r="F7" s="101">
        <f t="shared" si="1"/>
        <v>3</v>
      </c>
      <c r="G7" s="101">
        <f t="shared" si="1"/>
        <v>5</v>
      </c>
      <c r="H7" s="101">
        <f t="shared" si="1"/>
        <v>2</v>
      </c>
      <c r="I7" s="101">
        <f t="shared" si="1"/>
        <v>5</v>
      </c>
      <c r="J7" s="101">
        <f t="shared" si="1"/>
        <v>10</v>
      </c>
      <c r="K7" s="101">
        <f t="shared" ref="K7:K9" si="5">SUM(D7:J7)</f>
        <v>60</v>
      </c>
      <c r="L7" s="87">
        <v>27</v>
      </c>
      <c r="M7" s="87">
        <v>9</v>
      </c>
      <c r="N7" s="87">
        <v>2</v>
      </c>
      <c r="O7" s="87">
        <v>7</v>
      </c>
      <c r="P7" s="87">
        <v>11</v>
      </c>
      <c r="Q7" s="87">
        <v>31</v>
      </c>
      <c r="R7" s="87">
        <v>79</v>
      </c>
      <c r="S7" s="87">
        <v>166</v>
      </c>
      <c r="T7" s="106">
        <f t="shared" si="2"/>
        <v>2.7666666666666666</v>
      </c>
      <c r="U7" s="87">
        <v>283</v>
      </c>
      <c r="V7" s="87">
        <v>24</v>
      </c>
      <c r="W7" s="87">
        <v>2</v>
      </c>
      <c r="X7" s="87">
        <v>13</v>
      </c>
      <c r="Y7" s="87">
        <v>53</v>
      </c>
      <c r="Z7" s="87">
        <v>117</v>
      </c>
      <c r="AA7" s="87">
        <v>104</v>
      </c>
      <c r="AB7" s="87">
        <v>661</v>
      </c>
      <c r="AC7" s="87">
        <v>1257</v>
      </c>
    </row>
    <row r="8" spans="1:29" hidden="1">
      <c r="A8" s="90" t="s">
        <v>196</v>
      </c>
      <c r="B8" s="88" t="s">
        <v>162</v>
      </c>
      <c r="C8" s="101">
        <v>2</v>
      </c>
      <c r="D8" s="101">
        <f t="shared" si="3"/>
        <v>40</v>
      </c>
      <c r="E8" s="101">
        <f t="shared" si="4"/>
        <v>30</v>
      </c>
      <c r="F8" s="101">
        <f t="shared" si="1"/>
        <v>6</v>
      </c>
      <c r="G8" s="101">
        <f t="shared" si="1"/>
        <v>10</v>
      </c>
      <c r="H8" s="101">
        <f t="shared" si="1"/>
        <v>4</v>
      </c>
      <c r="I8" s="101">
        <f t="shared" si="1"/>
        <v>10</v>
      </c>
      <c r="J8" s="101">
        <f t="shared" si="1"/>
        <v>20</v>
      </c>
      <c r="K8" s="101">
        <f t="shared" si="5"/>
        <v>120</v>
      </c>
      <c r="L8" s="87">
        <v>15</v>
      </c>
      <c r="M8" s="87">
        <v>10</v>
      </c>
      <c r="N8" s="87">
        <v>2</v>
      </c>
      <c r="O8" s="87">
        <v>10</v>
      </c>
      <c r="P8" s="87">
        <v>2</v>
      </c>
      <c r="Q8" s="87">
        <v>33</v>
      </c>
      <c r="R8" s="87">
        <v>16</v>
      </c>
      <c r="S8" s="87">
        <v>88</v>
      </c>
      <c r="T8" s="106">
        <f t="shared" si="2"/>
        <v>0.73333333333333328</v>
      </c>
      <c r="U8" s="87">
        <v>123</v>
      </c>
      <c r="V8" s="87">
        <v>440</v>
      </c>
      <c r="W8" s="87">
        <v>8</v>
      </c>
      <c r="X8" s="87">
        <v>23</v>
      </c>
      <c r="Y8" s="87">
        <v>30</v>
      </c>
      <c r="Z8" s="87">
        <v>105</v>
      </c>
      <c r="AA8" s="87">
        <v>9</v>
      </c>
      <c r="AB8" s="87">
        <v>502</v>
      </c>
      <c r="AC8" s="87">
        <v>1240</v>
      </c>
    </row>
    <row r="9" spans="1:29" hidden="1">
      <c r="A9" s="90" t="s">
        <v>196</v>
      </c>
      <c r="B9" s="88" t="s">
        <v>161</v>
      </c>
      <c r="C9" s="101">
        <v>2</v>
      </c>
      <c r="D9" s="101">
        <f t="shared" si="3"/>
        <v>40</v>
      </c>
      <c r="E9" s="101">
        <f t="shared" si="4"/>
        <v>30</v>
      </c>
      <c r="F9" s="101">
        <f t="shared" si="1"/>
        <v>6</v>
      </c>
      <c r="G9" s="101">
        <f t="shared" si="1"/>
        <v>10</v>
      </c>
      <c r="H9" s="101">
        <f t="shared" si="1"/>
        <v>4</v>
      </c>
      <c r="I9" s="101">
        <f t="shared" si="1"/>
        <v>10</v>
      </c>
      <c r="J9" s="101">
        <f t="shared" si="1"/>
        <v>20</v>
      </c>
      <c r="K9" s="101">
        <f t="shared" si="5"/>
        <v>120</v>
      </c>
      <c r="L9" s="87">
        <v>9</v>
      </c>
      <c r="M9" s="87">
        <v>2</v>
      </c>
      <c r="N9" s="87">
        <v>2</v>
      </c>
      <c r="O9" s="87">
        <v>3</v>
      </c>
      <c r="P9" s="87">
        <v>1</v>
      </c>
      <c r="Q9" s="87">
        <v>41</v>
      </c>
      <c r="R9" s="87">
        <v>32</v>
      </c>
      <c r="S9" s="87">
        <v>90</v>
      </c>
      <c r="T9" s="106">
        <f t="shared" si="2"/>
        <v>0.75</v>
      </c>
      <c r="U9" s="87">
        <v>69</v>
      </c>
      <c r="V9" s="87">
        <v>91</v>
      </c>
      <c r="W9" s="87">
        <v>3</v>
      </c>
      <c r="X9" s="87">
        <v>6</v>
      </c>
      <c r="Y9" s="87">
        <v>60</v>
      </c>
      <c r="Z9" s="87">
        <v>95</v>
      </c>
      <c r="AA9" s="87">
        <v>47</v>
      </c>
      <c r="AB9" s="87">
        <v>602</v>
      </c>
      <c r="AC9" s="87">
        <v>973</v>
      </c>
    </row>
    <row r="10" spans="1:29" hidden="1">
      <c r="A10" s="90" t="s">
        <v>5</v>
      </c>
      <c r="B10" s="90" t="s">
        <v>5</v>
      </c>
      <c r="C10" s="102"/>
      <c r="D10" s="102">
        <f>SUM(D11:D14)</f>
        <v>200</v>
      </c>
      <c r="E10" s="102">
        <f t="shared" ref="E10:K10" si="6">SUM(E11:E14)</f>
        <v>150</v>
      </c>
      <c r="F10" s="102">
        <f t="shared" si="6"/>
        <v>30</v>
      </c>
      <c r="G10" s="102">
        <f t="shared" si="6"/>
        <v>50</v>
      </c>
      <c r="H10" s="102">
        <f t="shared" si="6"/>
        <v>20</v>
      </c>
      <c r="I10" s="102">
        <f t="shared" si="6"/>
        <v>50</v>
      </c>
      <c r="J10" s="102">
        <f t="shared" si="6"/>
        <v>100</v>
      </c>
      <c r="K10" s="102">
        <f t="shared" si="6"/>
        <v>600</v>
      </c>
      <c r="L10" s="91">
        <v>51</v>
      </c>
      <c r="M10" s="91">
        <v>51</v>
      </c>
      <c r="N10" s="91">
        <v>74</v>
      </c>
      <c r="O10" s="91">
        <v>42</v>
      </c>
      <c r="P10" s="91">
        <v>6</v>
      </c>
      <c r="Q10" s="91">
        <v>213</v>
      </c>
      <c r="R10" s="91">
        <v>610</v>
      </c>
      <c r="S10" s="91">
        <v>1047</v>
      </c>
      <c r="T10" s="106">
        <f t="shared" si="2"/>
        <v>1.7450000000000001</v>
      </c>
      <c r="U10" s="91">
        <v>685</v>
      </c>
      <c r="V10" s="91">
        <v>1887</v>
      </c>
      <c r="W10" s="91">
        <v>234</v>
      </c>
      <c r="X10" s="91">
        <v>201</v>
      </c>
      <c r="Y10" s="91">
        <v>86</v>
      </c>
      <c r="Z10" s="91">
        <v>540</v>
      </c>
      <c r="AA10" s="91">
        <v>3939</v>
      </c>
      <c r="AB10" s="91">
        <v>3869</v>
      </c>
      <c r="AC10" s="91">
        <v>11441</v>
      </c>
    </row>
    <row r="11" spans="1:29" hidden="1">
      <c r="A11" s="90" t="s">
        <v>5</v>
      </c>
      <c r="B11" s="88" t="s">
        <v>160</v>
      </c>
      <c r="C11" s="101">
        <v>2</v>
      </c>
      <c r="D11" s="101">
        <f t="shared" ref="D11:D34" si="7">$C11*D$2</f>
        <v>40</v>
      </c>
      <c r="E11" s="101">
        <f t="shared" ref="E11:E34" si="8">$C11*E$1</f>
        <v>30</v>
      </c>
      <c r="F11" s="101">
        <f t="shared" ref="F11:J14" si="9">$C11*F$2</f>
        <v>6</v>
      </c>
      <c r="G11" s="101">
        <f t="shared" si="9"/>
        <v>10</v>
      </c>
      <c r="H11" s="101">
        <f t="shared" si="9"/>
        <v>4</v>
      </c>
      <c r="I11" s="101">
        <f t="shared" si="9"/>
        <v>10</v>
      </c>
      <c r="J11" s="101">
        <f t="shared" si="9"/>
        <v>20</v>
      </c>
      <c r="K11" s="101">
        <f t="shared" ref="K11:K14" si="10">SUM(D11:J11)</f>
        <v>120</v>
      </c>
      <c r="L11" s="87">
        <v>27</v>
      </c>
      <c r="M11" s="87">
        <v>2</v>
      </c>
      <c r="N11" s="87">
        <v>13</v>
      </c>
      <c r="O11" s="87">
        <v>8</v>
      </c>
      <c r="P11" s="87">
        <v>0</v>
      </c>
      <c r="Q11" s="87">
        <v>24</v>
      </c>
      <c r="R11" s="87">
        <v>173</v>
      </c>
      <c r="S11" s="87">
        <v>247</v>
      </c>
      <c r="T11" s="106">
        <f t="shared" si="2"/>
        <v>2.0583333333333331</v>
      </c>
      <c r="U11" s="87">
        <v>327</v>
      </c>
      <c r="V11" s="87">
        <v>204</v>
      </c>
      <c r="W11" s="87">
        <v>15</v>
      </c>
      <c r="X11" s="87">
        <v>39</v>
      </c>
      <c r="Y11" s="87"/>
      <c r="Z11" s="87">
        <v>42</v>
      </c>
      <c r="AA11" s="87">
        <v>1171</v>
      </c>
      <c r="AB11" s="87">
        <v>547</v>
      </c>
      <c r="AC11" s="87">
        <v>2345</v>
      </c>
    </row>
    <row r="12" spans="1:29" hidden="1">
      <c r="A12" s="90" t="s">
        <v>5</v>
      </c>
      <c r="B12" s="88" t="s">
        <v>163</v>
      </c>
      <c r="C12" s="101">
        <v>2</v>
      </c>
      <c r="D12" s="101">
        <f t="shared" si="7"/>
        <v>40</v>
      </c>
      <c r="E12" s="101">
        <f t="shared" si="8"/>
        <v>30</v>
      </c>
      <c r="F12" s="101">
        <f t="shared" si="9"/>
        <v>6</v>
      </c>
      <c r="G12" s="101">
        <f t="shared" si="9"/>
        <v>10</v>
      </c>
      <c r="H12" s="101">
        <f t="shared" si="9"/>
        <v>4</v>
      </c>
      <c r="I12" s="101">
        <f t="shared" si="9"/>
        <v>10</v>
      </c>
      <c r="J12" s="101">
        <f t="shared" si="9"/>
        <v>20</v>
      </c>
      <c r="K12" s="101">
        <f t="shared" si="10"/>
        <v>120</v>
      </c>
      <c r="L12" s="87">
        <v>22</v>
      </c>
      <c r="M12" s="87">
        <v>2</v>
      </c>
      <c r="N12" s="87">
        <v>13</v>
      </c>
      <c r="O12" s="87">
        <v>8</v>
      </c>
      <c r="P12" s="87">
        <v>0</v>
      </c>
      <c r="Q12" s="87">
        <v>27</v>
      </c>
      <c r="R12" s="87">
        <v>176</v>
      </c>
      <c r="S12" s="87">
        <v>248</v>
      </c>
      <c r="T12" s="106">
        <f t="shared" si="2"/>
        <v>2.0666666666666669</v>
      </c>
      <c r="U12" s="87">
        <v>327</v>
      </c>
      <c r="V12" s="87">
        <v>102</v>
      </c>
      <c r="W12" s="87">
        <v>26</v>
      </c>
      <c r="X12" s="87">
        <v>39</v>
      </c>
      <c r="Y12" s="87"/>
      <c r="Z12" s="87">
        <v>52</v>
      </c>
      <c r="AA12" s="87">
        <v>1171</v>
      </c>
      <c r="AB12" s="87">
        <v>547</v>
      </c>
      <c r="AC12" s="87">
        <v>2264</v>
      </c>
    </row>
    <row r="13" spans="1:29" hidden="1">
      <c r="A13" s="90" t="s">
        <v>5</v>
      </c>
      <c r="B13" s="88" t="s">
        <v>162</v>
      </c>
      <c r="C13" s="101">
        <v>3</v>
      </c>
      <c r="D13" s="101">
        <f t="shared" si="7"/>
        <v>60</v>
      </c>
      <c r="E13" s="101">
        <f t="shared" si="8"/>
        <v>45</v>
      </c>
      <c r="F13" s="101">
        <f t="shared" si="9"/>
        <v>9</v>
      </c>
      <c r="G13" s="101">
        <f t="shared" si="9"/>
        <v>15</v>
      </c>
      <c r="H13" s="101">
        <f t="shared" si="9"/>
        <v>6</v>
      </c>
      <c r="I13" s="101">
        <f t="shared" si="9"/>
        <v>15</v>
      </c>
      <c r="J13" s="101">
        <f t="shared" si="9"/>
        <v>30</v>
      </c>
      <c r="K13" s="101">
        <f t="shared" si="10"/>
        <v>180</v>
      </c>
      <c r="L13" s="87">
        <v>0</v>
      </c>
      <c r="M13" s="87">
        <v>17</v>
      </c>
      <c r="N13" s="87">
        <v>28</v>
      </c>
      <c r="O13" s="87">
        <v>21</v>
      </c>
      <c r="P13" s="87">
        <v>3</v>
      </c>
      <c r="Q13" s="87">
        <v>89</v>
      </c>
      <c r="R13" s="87">
        <v>138</v>
      </c>
      <c r="S13" s="87">
        <v>296</v>
      </c>
      <c r="T13" s="106">
        <f t="shared" si="2"/>
        <v>1.6444444444444444</v>
      </c>
      <c r="U13" s="87"/>
      <c r="V13" s="87">
        <v>1041</v>
      </c>
      <c r="W13" s="87">
        <v>124</v>
      </c>
      <c r="X13" s="87">
        <v>104</v>
      </c>
      <c r="Y13" s="87">
        <v>70</v>
      </c>
      <c r="Z13" s="87">
        <v>282</v>
      </c>
      <c r="AA13" s="87">
        <v>772</v>
      </c>
      <c r="AB13" s="87">
        <v>1257</v>
      </c>
      <c r="AC13" s="87">
        <v>3650</v>
      </c>
    </row>
    <row r="14" spans="1:29" hidden="1">
      <c r="A14" s="90" t="s">
        <v>5</v>
      </c>
      <c r="B14" s="88" t="s">
        <v>161</v>
      </c>
      <c r="C14" s="101">
        <v>3</v>
      </c>
      <c r="D14" s="101">
        <f t="shared" si="7"/>
        <v>60</v>
      </c>
      <c r="E14" s="101">
        <f t="shared" si="8"/>
        <v>45</v>
      </c>
      <c r="F14" s="101">
        <f t="shared" si="9"/>
        <v>9</v>
      </c>
      <c r="G14" s="101">
        <f t="shared" si="9"/>
        <v>15</v>
      </c>
      <c r="H14" s="101">
        <f t="shared" si="9"/>
        <v>6</v>
      </c>
      <c r="I14" s="101">
        <f t="shared" si="9"/>
        <v>15</v>
      </c>
      <c r="J14" s="101">
        <f t="shared" si="9"/>
        <v>30</v>
      </c>
      <c r="K14" s="101">
        <f t="shared" si="10"/>
        <v>180</v>
      </c>
      <c r="L14" s="87">
        <v>2</v>
      </c>
      <c r="M14" s="87">
        <v>30</v>
      </c>
      <c r="N14" s="87">
        <v>20</v>
      </c>
      <c r="O14" s="87">
        <v>5</v>
      </c>
      <c r="P14" s="87">
        <v>3</v>
      </c>
      <c r="Q14" s="87">
        <v>73</v>
      </c>
      <c r="R14" s="87">
        <v>123</v>
      </c>
      <c r="S14" s="87">
        <v>256</v>
      </c>
      <c r="T14" s="106">
        <f t="shared" si="2"/>
        <v>1.4222222222222223</v>
      </c>
      <c r="U14" s="87">
        <v>31</v>
      </c>
      <c r="V14" s="87">
        <v>540</v>
      </c>
      <c r="W14" s="87">
        <v>69</v>
      </c>
      <c r="X14" s="87">
        <v>19</v>
      </c>
      <c r="Y14" s="87">
        <v>16</v>
      </c>
      <c r="Z14" s="87">
        <v>164</v>
      </c>
      <c r="AA14" s="87">
        <v>825</v>
      </c>
      <c r="AB14" s="87">
        <v>1518</v>
      </c>
      <c r="AC14" s="87">
        <v>3182</v>
      </c>
    </row>
    <row r="15" spans="1:29" hidden="1">
      <c r="A15" s="90" t="s">
        <v>80</v>
      </c>
      <c r="B15" s="90" t="s">
        <v>80</v>
      </c>
      <c r="C15" s="102"/>
      <c r="D15" s="102">
        <f>SUM(D16:D19)</f>
        <v>120</v>
      </c>
      <c r="E15" s="102">
        <f t="shared" ref="E15" si="11">SUM(E16:E19)</f>
        <v>90</v>
      </c>
      <c r="F15" s="102">
        <f t="shared" ref="F15" si="12">SUM(F16:F19)</f>
        <v>18</v>
      </c>
      <c r="G15" s="102">
        <f t="shared" ref="G15" si="13">SUM(G16:G19)</f>
        <v>30</v>
      </c>
      <c r="H15" s="102">
        <f t="shared" ref="H15" si="14">SUM(H16:H19)</f>
        <v>12</v>
      </c>
      <c r="I15" s="102">
        <f t="shared" ref="I15" si="15">SUM(I16:I19)</f>
        <v>30</v>
      </c>
      <c r="J15" s="102">
        <f t="shared" ref="J15" si="16">SUM(J16:J19)</f>
        <v>60</v>
      </c>
      <c r="K15" s="102">
        <f t="shared" ref="K15" si="17">SUM(K16:K19)</f>
        <v>360</v>
      </c>
      <c r="L15" s="91">
        <v>13</v>
      </c>
      <c r="M15" s="91">
        <v>11</v>
      </c>
      <c r="N15" s="91">
        <v>17</v>
      </c>
      <c r="O15" s="91">
        <v>68</v>
      </c>
      <c r="P15" s="91">
        <v>1</v>
      </c>
      <c r="Q15" s="91">
        <v>210</v>
      </c>
      <c r="R15" s="91">
        <v>324</v>
      </c>
      <c r="S15" s="91">
        <v>644</v>
      </c>
      <c r="T15" s="106">
        <f t="shared" si="2"/>
        <v>1.788888888888889</v>
      </c>
      <c r="U15" s="91">
        <v>169</v>
      </c>
      <c r="V15" s="91">
        <v>134</v>
      </c>
      <c r="W15" s="91">
        <v>17</v>
      </c>
      <c r="X15" s="91">
        <v>509</v>
      </c>
      <c r="Y15" s="91">
        <v>1</v>
      </c>
      <c r="Z15" s="91">
        <v>395</v>
      </c>
      <c r="AA15" s="91">
        <v>1267</v>
      </c>
      <c r="AB15" s="91">
        <v>5734</v>
      </c>
      <c r="AC15" s="91">
        <v>8226</v>
      </c>
    </row>
    <row r="16" spans="1:29" hidden="1">
      <c r="A16" s="90" t="s">
        <v>80</v>
      </c>
      <c r="B16" s="88" t="s">
        <v>160</v>
      </c>
      <c r="C16" s="101">
        <v>1</v>
      </c>
      <c r="D16" s="101">
        <f t="shared" si="7"/>
        <v>20</v>
      </c>
      <c r="E16" s="101">
        <f t="shared" si="8"/>
        <v>15</v>
      </c>
      <c r="F16" s="101">
        <f t="shared" ref="F16:J19" si="18">$C16*F$2</f>
        <v>3</v>
      </c>
      <c r="G16" s="101">
        <f t="shared" si="18"/>
        <v>5</v>
      </c>
      <c r="H16" s="101">
        <f t="shared" si="18"/>
        <v>2</v>
      </c>
      <c r="I16" s="101">
        <f t="shared" si="18"/>
        <v>5</v>
      </c>
      <c r="J16" s="101">
        <f t="shared" si="18"/>
        <v>10</v>
      </c>
      <c r="K16" s="101">
        <f t="shared" ref="K16:K19" si="19">SUM(D16:J16)</f>
        <v>60</v>
      </c>
      <c r="L16" s="87">
        <v>2</v>
      </c>
      <c r="M16" s="87">
        <v>0</v>
      </c>
      <c r="N16" s="87">
        <v>4</v>
      </c>
      <c r="O16" s="87">
        <v>7</v>
      </c>
      <c r="P16" s="87">
        <v>0</v>
      </c>
      <c r="Q16" s="87">
        <v>23</v>
      </c>
      <c r="R16" s="87">
        <v>56</v>
      </c>
      <c r="S16" s="87">
        <v>92</v>
      </c>
      <c r="T16" s="106">
        <f t="shared" si="2"/>
        <v>1.5333333333333334</v>
      </c>
      <c r="U16" s="87">
        <v>2</v>
      </c>
      <c r="V16" s="87">
        <v>0</v>
      </c>
      <c r="W16" s="87">
        <v>2</v>
      </c>
      <c r="X16" s="87">
        <v>39</v>
      </c>
      <c r="Y16" s="87"/>
      <c r="Z16" s="87">
        <v>54</v>
      </c>
      <c r="AA16" s="87">
        <v>202</v>
      </c>
      <c r="AB16" s="87">
        <v>266</v>
      </c>
      <c r="AC16" s="87">
        <v>565</v>
      </c>
    </row>
    <row r="17" spans="1:29" hidden="1">
      <c r="A17" s="90" t="s">
        <v>80</v>
      </c>
      <c r="B17" s="88" t="s">
        <v>163</v>
      </c>
      <c r="C17" s="101">
        <v>1</v>
      </c>
      <c r="D17" s="101">
        <f t="shared" si="7"/>
        <v>20</v>
      </c>
      <c r="E17" s="101">
        <f t="shared" si="8"/>
        <v>15</v>
      </c>
      <c r="F17" s="101">
        <f t="shared" si="18"/>
        <v>3</v>
      </c>
      <c r="G17" s="101">
        <f t="shared" si="18"/>
        <v>5</v>
      </c>
      <c r="H17" s="101">
        <f t="shared" si="18"/>
        <v>2</v>
      </c>
      <c r="I17" s="101">
        <f t="shared" si="18"/>
        <v>5</v>
      </c>
      <c r="J17" s="101">
        <f t="shared" si="18"/>
        <v>10</v>
      </c>
      <c r="K17" s="101">
        <f t="shared" si="19"/>
        <v>60</v>
      </c>
      <c r="L17" s="87">
        <v>2</v>
      </c>
      <c r="M17" s="87">
        <v>0</v>
      </c>
      <c r="N17" s="87">
        <v>4</v>
      </c>
      <c r="O17" s="87">
        <v>14</v>
      </c>
      <c r="P17" s="87">
        <v>0</v>
      </c>
      <c r="Q17" s="87">
        <v>29</v>
      </c>
      <c r="R17" s="87">
        <v>51</v>
      </c>
      <c r="S17" s="87">
        <v>100</v>
      </c>
      <c r="T17" s="106">
        <f t="shared" si="2"/>
        <v>1.6666666666666667</v>
      </c>
      <c r="U17" s="87">
        <v>2</v>
      </c>
      <c r="V17" s="87"/>
      <c r="W17" s="87">
        <v>2</v>
      </c>
      <c r="X17" s="87">
        <v>68</v>
      </c>
      <c r="Y17" s="87"/>
      <c r="Z17" s="87">
        <v>62</v>
      </c>
      <c r="AA17" s="87">
        <v>202</v>
      </c>
      <c r="AB17" s="87">
        <v>266</v>
      </c>
      <c r="AC17" s="87">
        <v>602</v>
      </c>
    </row>
    <row r="18" spans="1:29" hidden="1">
      <c r="A18" s="90" t="s">
        <v>80</v>
      </c>
      <c r="B18" s="88" t="s">
        <v>162</v>
      </c>
      <c r="C18" s="101">
        <v>2</v>
      </c>
      <c r="D18" s="101">
        <f t="shared" si="7"/>
        <v>40</v>
      </c>
      <c r="E18" s="101">
        <f t="shared" si="8"/>
        <v>30</v>
      </c>
      <c r="F18" s="101">
        <f t="shared" si="18"/>
        <v>6</v>
      </c>
      <c r="G18" s="101">
        <f t="shared" si="18"/>
        <v>10</v>
      </c>
      <c r="H18" s="101">
        <f t="shared" si="18"/>
        <v>4</v>
      </c>
      <c r="I18" s="101">
        <f t="shared" si="18"/>
        <v>10</v>
      </c>
      <c r="J18" s="101">
        <f t="shared" si="18"/>
        <v>20</v>
      </c>
      <c r="K18" s="101">
        <f t="shared" si="19"/>
        <v>120</v>
      </c>
      <c r="L18" s="87">
        <v>5</v>
      </c>
      <c r="M18" s="87">
        <v>9</v>
      </c>
      <c r="N18" s="87">
        <v>7</v>
      </c>
      <c r="O18" s="87">
        <v>32</v>
      </c>
      <c r="P18" s="87">
        <v>1</v>
      </c>
      <c r="Q18" s="87">
        <v>96</v>
      </c>
      <c r="R18" s="87">
        <v>125</v>
      </c>
      <c r="S18" s="87">
        <v>275</v>
      </c>
      <c r="T18" s="106">
        <f t="shared" si="2"/>
        <v>2.2916666666666665</v>
      </c>
      <c r="U18" s="87">
        <v>50</v>
      </c>
      <c r="V18" s="87">
        <v>132</v>
      </c>
      <c r="W18" s="87">
        <v>9</v>
      </c>
      <c r="X18" s="87">
        <v>361</v>
      </c>
      <c r="Y18" s="87">
        <v>1</v>
      </c>
      <c r="Z18" s="87">
        <v>215</v>
      </c>
      <c r="AA18" s="87">
        <v>538</v>
      </c>
      <c r="AB18" s="87">
        <v>699</v>
      </c>
      <c r="AC18" s="87">
        <v>2005</v>
      </c>
    </row>
    <row r="19" spans="1:29" hidden="1">
      <c r="A19" s="90" t="s">
        <v>80</v>
      </c>
      <c r="B19" s="88" t="s">
        <v>161</v>
      </c>
      <c r="C19" s="101">
        <v>2</v>
      </c>
      <c r="D19" s="101">
        <f t="shared" si="7"/>
        <v>40</v>
      </c>
      <c r="E19" s="101">
        <f t="shared" si="8"/>
        <v>30</v>
      </c>
      <c r="F19" s="101">
        <f t="shared" si="18"/>
        <v>6</v>
      </c>
      <c r="G19" s="101">
        <f t="shared" si="18"/>
        <v>10</v>
      </c>
      <c r="H19" s="101">
        <f t="shared" si="18"/>
        <v>4</v>
      </c>
      <c r="I19" s="101">
        <f t="shared" si="18"/>
        <v>10</v>
      </c>
      <c r="J19" s="101">
        <f t="shared" si="18"/>
        <v>20</v>
      </c>
      <c r="K19" s="101">
        <f t="shared" si="19"/>
        <v>120</v>
      </c>
      <c r="L19" s="87">
        <v>4</v>
      </c>
      <c r="M19" s="87">
        <v>2</v>
      </c>
      <c r="N19" s="87">
        <v>2</v>
      </c>
      <c r="O19" s="87">
        <v>15</v>
      </c>
      <c r="P19" s="87">
        <v>0</v>
      </c>
      <c r="Q19" s="87">
        <v>62</v>
      </c>
      <c r="R19" s="87">
        <v>92</v>
      </c>
      <c r="S19" s="87">
        <v>177</v>
      </c>
      <c r="T19" s="106">
        <f t="shared" si="2"/>
        <v>1.4750000000000001</v>
      </c>
      <c r="U19" s="87">
        <v>115</v>
      </c>
      <c r="V19" s="87">
        <v>2</v>
      </c>
      <c r="W19" s="87">
        <v>4</v>
      </c>
      <c r="X19" s="87">
        <v>41</v>
      </c>
      <c r="Y19" s="87"/>
      <c r="Z19" s="87">
        <v>64</v>
      </c>
      <c r="AA19" s="87">
        <v>325</v>
      </c>
      <c r="AB19" s="87">
        <v>4503</v>
      </c>
      <c r="AC19" s="87">
        <v>5054</v>
      </c>
    </row>
    <row r="20" spans="1:29" hidden="1">
      <c r="A20" s="90" t="s">
        <v>3</v>
      </c>
      <c r="B20" s="90" t="s">
        <v>3</v>
      </c>
      <c r="C20" s="102"/>
      <c r="D20" s="102">
        <f>SUM(D21:D24)</f>
        <v>340</v>
      </c>
      <c r="E20" s="102">
        <f t="shared" ref="E20" si="20">SUM(E21:E24)</f>
        <v>255</v>
      </c>
      <c r="F20" s="102">
        <f t="shared" ref="F20" si="21">SUM(F21:F24)</f>
        <v>51</v>
      </c>
      <c r="G20" s="102">
        <f t="shared" ref="G20" si="22">SUM(G21:G24)</f>
        <v>85</v>
      </c>
      <c r="H20" s="102">
        <f t="shared" ref="H20" si="23">SUM(H21:H24)</f>
        <v>34</v>
      </c>
      <c r="I20" s="102">
        <f t="shared" ref="I20" si="24">SUM(I21:I24)</f>
        <v>85</v>
      </c>
      <c r="J20" s="102">
        <f t="shared" ref="J20" si="25">SUM(J21:J24)</f>
        <v>170</v>
      </c>
      <c r="K20" s="102">
        <f t="shared" ref="K20" si="26">SUM(K21:K24)</f>
        <v>1020</v>
      </c>
      <c r="L20" s="91">
        <v>114</v>
      </c>
      <c r="M20" s="91">
        <v>17</v>
      </c>
      <c r="N20" s="91">
        <v>19</v>
      </c>
      <c r="O20" s="91">
        <v>30</v>
      </c>
      <c r="P20" s="91">
        <v>11</v>
      </c>
      <c r="Q20" s="91">
        <v>93</v>
      </c>
      <c r="R20" s="91">
        <v>186</v>
      </c>
      <c r="S20" s="91">
        <v>470</v>
      </c>
      <c r="T20" s="106">
        <f t="shared" si="2"/>
        <v>0.46078431372549017</v>
      </c>
      <c r="U20" s="91">
        <v>1721</v>
      </c>
      <c r="V20" s="91">
        <v>589</v>
      </c>
      <c r="W20" s="91">
        <v>28</v>
      </c>
      <c r="X20" s="91">
        <v>157</v>
      </c>
      <c r="Y20" s="91">
        <v>206</v>
      </c>
      <c r="Z20" s="91">
        <v>219</v>
      </c>
      <c r="AA20" s="91">
        <v>246</v>
      </c>
      <c r="AB20" s="91">
        <v>5052</v>
      </c>
      <c r="AC20" s="91">
        <v>8218</v>
      </c>
    </row>
    <row r="21" spans="1:29" hidden="1">
      <c r="A21" s="90" t="s">
        <v>3</v>
      </c>
      <c r="B21" s="88" t="s">
        <v>160</v>
      </c>
      <c r="C21" s="101">
        <v>4</v>
      </c>
      <c r="D21" s="101">
        <f t="shared" si="7"/>
        <v>80</v>
      </c>
      <c r="E21" s="101">
        <f t="shared" si="8"/>
        <v>60</v>
      </c>
      <c r="F21" s="101">
        <f>$C21*F$2</f>
        <v>12</v>
      </c>
      <c r="G21" s="101">
        <f>$C21*G$2</f>
        <v>20</v>
      </c>
      <c r="H21" s="101">
        <f>$C21*H$2</f>
        <v>8</v>
      </c>
      <c r="I21" s="101">
        <f>$C21*I$2</f>
        <v>20</v>
      </c>
      <c r="J21" s="101">
        <f>$C21*J$2</f>
        <v>40</v>
      </c>
      <c r="K21" s="101">
        <f t="shared" ref="K21:K24" si="27">SUM(D21:J21)</f>
        <v>240</v>
      </c>
      <c r="L21" s="87">
        <v>39</v>
      </c>
      <c r="M21" s="87">
        <v>0</v>
      </c>
      <c r="N21" s="87">
        <v>5</v>
      </c>
      <c r="O21" s="87">
        <v>4</v>
      </c>
      <c r="P21" s="87">
        <v>3</v>
      </c>
      <c r="Q21" s="87">
        <v>23</v>
      </c>
      <c r="R21" s="87">
        <v>42</v>
      </c>
      <c r="S21" s="87">
        <v>116</v>
      </c>
      <c r="T21" s="106">
        <f t="shared" si="2"/>
        <v>0.48333333333333334</v>
      </c>
      <c r="U21" s="87">
        <v>510</v>
      </c>
      <c r="V21" s="87">
        <v>0</v>
      </c>
      <c r="W21" s="87">
        <v>12</v>
      </c>
      <c r="X21" s="87">
        <v>18</v>
      </c>
      <c r="Y21" s="87">
        <v>52</v>
      </c>
      <c r="Z21" s="87">
        <v>40</v>
      </c>
      <c r="AA21" s="87">
        <v>45</v>
      </c>
      <c r="AB21" s="87">
        <v>868</v>
      </c>
      <c r="AC21" s="87">
        <v>1545</v>
      </c>
    </row>
    <row r="22" spans="1:29" hidden="1">
      <c r="A22" s="90" t="s">
        <v>3</v>
      </c>
      <c r="B22" s="88" t="s">
        <v>163</v>
      </c>
      <c r="C22" s="101">
        <v>4</v>
      </c>
      <c r="D22" s="101">
        <f t="shared" si="7"/>
        <v>80</v>
      </c>
      <c r="E22" s="101">
        <f t="shared" si="8"/>
        <v>60</v>
      </c>
      <c r="F22" s="101">
        <f t="shared" ref="F22:J24" si="28">$C22*F$2</f>
        <v>12</v>
      </c>
      <c r="G22" s="101">
        <f t="shared" si="28"/>
        <v>20</v>
      </c>
      <c r="H22" s="101">
        <f t="shared" si="28"/>
        <v>8</v>
      </c>
      <c r="I22" s="101">
        <f t="shared" si="28"/>
        <v>20</v>
      </c>
      <c r="J22" s="101">
        <f t="shared" si="28"/>
        <v>40</v>
      </c>
      <c r="K22" s="101">
        <f t="shared" si="27"/>
        <v>240</v>
      </c>
      <c r="L22" s="87">
        <v>57</v>
      </c>
      <c r="M22" s="87">
        <v>2</v>
      </c>
      <c r="N22" s="87">
        <v>10</v>
      </c>
      <c r="O22" s="87">
        <v>4</v>
      </c>
      <c r="P22" s="87">
        <v>5</v>
      </c>
      <c r="Q22" s="87">
        <v>23</v>
      </c>
      <c r="R22" s="87">
        <v>36</v>
      </c>
      <c r="S22" s="87">
        <v>137</v>
      </c>
      <c r="T22" s="106">
        <f t="shared" si="2"/>
        <v>0.5708333333333333</v>
      </c>
      <c r="U22" s="87">
        <v>571</v>
      </c>
      <c r="V22" s="87">
        <v>27</v>
      </c>
      <c r="W22" s="87">
        <v>12</v>
      </c>
      <c r="X22" s="87">
        <v>18</v>
      </c>
      <c r="Y22" s="87">
        <v>107</v>
      </c>
      <c r="Z22" s="87">
        <v>40</v>
      </c>
      <c r="AA22" s="87">
        <v>45</v>
      </c>
      <c r="AB22" s="87">
        <v>974</v>
      </c>
      <c r="AC22" s="87">
        <v>1794</v>
      </c>
    </row>
    <row r="23" spans="1:29" hidden="1">
      <c r="A23" s="90" t="s">
        <v>3</v>
      </c>
      <c r="B23" s="88" t="s">
        <v>162</v>
      </c>
      <c r="C23" s="101">
        <v>4</v>
      </c>
      <c r="D23" s="101">
        <f t="shared" si="7"/>
        <v>80</v>
      </c>
      <c r="E23" s="101">
        <f t="shared" si="8"/>
        <v>60</v>
      </c>
      <c r="F23" s="101">
        <f t="shared" si="28"/>
        <v>12</v>
      </c>
      <c r="G23" s="101">
        <f t="shared" si="28"/>
        <v>20</v>
      </c>
      <c r="H23" s="101">
        <f t="shared" si="28"/>
        <v>8</v>
      </c>
      <c r="I23" s="101">
        <f t="shared" si="28"/>
        <v>20</v>
      </c>
      <c r="J23" s="101">
        <f t="shared" si="28"/>
        <v>40</v>
      </c>
      <c r="K23" s="101">
        <f t="shared" si="27"/>
        <v>240</v>
      </c>
      <c r="L23" s="87">
        <v>1</v>
      </c>
      <c r="M23" s="87">
        <v>0</v>
      </c>
      <c r="N23" s="87">
        <v>2</v>
      </c>
      <c r="O23" s="87">
        <v>10</v>
      </c>
      <c r="P23" s="87">
        <v>3</v>
      </c>
      <c r="Q23" s="87">
        <v>38</v>
      </c>
      <c r="R23" s="87">
        <v>51</v>
      </c>
      <c r="S23" s="87">
        <v>105</v>
      </c>
      <c r="T23" s="106">
        <f t="shared" si="2"/>
        <v>0.4375</v>
      </c>
      <c r="U23" s="87">
        <v>16</v>
      </c>
      <c r="V23" s="87"/>
      <c r="W23" s="87">
        <v>2</v>
      </c>
      <c r="X23" s="87">
        <v>39</v>
      </c>
      <c r="Y23" s="87">
        <v>47</v>
      </c>
      <c r="Z23" s="87">
        <v>123</v>
      </c>
      <c r="AA23" s="87">
        <v>73</v>
      </c>
      <c r="AB23" s="87">
        <v>767</v>
      </c>
      <c r="AC23" s="87">
        <v>1067</v>
      </c>
    </row>
    <row r="24" spans="1:29" hidden="1">
      <c r="A24" s="90" t="s">
        <v>3</v>
      </c>
      <c r="B24" s="88" t="s">
        <v>161</v>
      </c>
      <c r="C24" s="101">
        <v>5</v>
      </c>
      <c r="D24" s="101">
        <f t="shared" si="7"/>
        <v>100</v>
      </c>
      <c r="E24" s="101">
        <f t="shared" si="8"/>
        <v>75</v>
      </c>
      <c r="F24" s="101">
        <f t="shared" si="28"/>
        <v>15</v>
      </c>
      <c r="G24" s="101">
        <f t="shared" si="28"/>
        <v>25</v>
      </c>
      <c r="H24" s="101">
        <f t="shared" si="28"/>
        <v>10</v>
      </c>
      <c r="I24" s="101">
        <f t="shared" si="28"/>
        <v>25</v>
      </c>
      <c r="J24" s="101">
        <f t="shared" si="28"/>
        <v>50</v>
      </c>
      <c r="K24" s="101">
        <f t="shared" si="27"/>
        <v>300</v>
      </c>
      <c r="L24" s="87">
        <v>17</v>
      </c>
      <c r="M24" s="87">
        <v>15</v>
      </c>
      <c r="N24" s="87">
        <v>2</v>
      </c>
      <c r="O24" s="87">
        <v>12</v>
      </c>
      <c r="P24" s="87">
        <v>0</v>
      </c>
      <c r="Q24" s="87">
        <v>9</v>
      </c>
      <c r="R24" s="87">
        <v>57</v>
      </c>
      <c r="S24" s="87">
        <v>112</v>
      </c>
      <c r="T24" s="106">
        <f t="shared" si="2"/>
        <v>0.37333333333333335</v>
      </c>
      <c r="U24" s="87">
        <v>624</v>
      </c>
      <c r="V24" s="87">
        <v>562</v>
      </c>
      <c r="W24" s="87">
        <v>2</v>
      </c>
      <c r="X24" s="87">
        <v>82</v>
      </c>
      <c r="Y24" s="87"/>
      <c r="Z24" s="87">
        <v>16</v>
      </c>
      <c r="AA24" s="87">
        <v>83</v>
      </c>
      <c r="AB24" s="87">
        <v>2443</v>
      </c>
      <c r="AC24" s="87">
        <v>3812</v>
      </c>
    </row>
    <row r="25" spans="1:29">
      <c r="A25" s="90" t="s">
        <v>154</v>
      </c>
      <c r="B25" s="90" t="s">
        <v>154</v>
      </c>
      <c r="C25" s="102"/>
      <c r="D25" s="102">
        <f>SUM(D26:D29)</f>
        <v>220</v>
      </c>
      <c r="E25" s="102">
        <f t="shared" ref="E25" si="29">SUM(E26:E29)</f>
        <v>165</v>
      </c>
      <c r="F25" s="102">
        <f t="shared" ref="F25" si="30">SUM(F26:F29)</f>
        <v>33</v>
      </c>
      <c r="G25" s="102">
        <f t="shared" ref="G25" si="31">SUM(G26:G29)</f>
        <v>55</v>
      </c>
      <c r="H25" s="102">
        <f t="shared" ref="H25" si="32">SUM(H26:H29)</f>
        <v>22</v>
      </c>
      <c r="I25" s="102">
        <f t="shared" ref="I25" si="33">SUM(I26:I29)</f>
        <v>55</v>
      </c>
      <c r="J25" s="102">
        <f t="shared" ref="J25" si="34">SUM(J26:J29)</f>
        <v>110</v>
      </c>
      <c r="K25" s="102">
        <f t="shared" ref="K25" si="35">SUM(K26:K29)</f>
        <v>660</v>
      </c>
      <c r="L25" s="91">
        <v>3</v>
      </c>
      <c r="M25" s="91">
        <v>0</v>
      </c>
      <c r="N25" s="91">
        <v>8</v>
      </c>
      <c r="O25" s="91">
        <v>12</v>
      </c>
      <c r="P25" s="91">
        <v>10</v>
      </c>
      <c r="Q25" s="91">
        <v>132</v>
      </c>
      <c r="R25" s="91">
        <v>386</v>
      </c>
      <c r="S25" s="91">
        <v>551</v>
      </c>
      <c r="T25" s="106">
        <f t="shared" si="2"/>
        <v>0.83484848484848484</v>
      </c>
      <c r="U25" s="91">
        <v>2</v>
      </c>
      <c r="V25" s="91">
        <v>0</v>
      </c>
      <c r="W25" s="91">
        <v>11</v>
      </c>
      <c r="X25" s="91">
        <v>55</v>
      </c>
      <c r="Y25" s="91">
        <v>49</v>
      </c>
      <c r="Z25" s="91">
        <v>261</v>
      </c>
      <c r="AA25" s="91">
        <v>1866</v>
      </c>
      <c r="AB25" s="91">
        <v>1604</v>
      </c>
      <c r="AC25" s="91">
        <v>3848</v>
      </c>
    </row>
    <row r="26" spans="1:29">
      <c r="A26" s="90" t="s">
        <v>154</v>
      </c>
      <c r="B26" s="88" t="s">
        <v>160</v>
      </c>
      <c r="C26" s="101">
        <v>2</v>
      </c>
      <c r="D26" s="101">
        <f t="shared" si="7"/>
        <v>40</v>
      </c>
      <c r="E26" s="101">
        <f t="shared" si="8"/>
        <v>30</v>
      </c>
      <c r="F26" s="101">
        <f t="shared" ref="F26:J29" si="36">$C26*F$2</f>
        <v>6</v>
      </c>
      <c r="G26" s="101">
        <f t="shared" si="36"/>
        <v>10</v>
      </c>
      <c r="H26" s="101">
        <f t="shared" si="36"/>
        <v>4</v>
      </c>
      <c r="I26" s="101">
        <f t="shared" si="36"/>
        <v>10</v>
      </c>
      <c r="J26" s="101">
        <f t="shared" si="36"/>
        <v>20</v>
      </c>
      <c r="K26" s="101">
        <f t="shared" ref="K26:K29" si="37">SUM(D26:J26)</f>
        <v>120</v>
      </c>
      <c r="L26" s="87">
        <v>0</v>
      </c>
      <c r="M26" s="87">
        <v>0</v>
      </c>
      <c r="N26" s="87">
        <v>2</v>
      </c>
      <c r="O26" s="87">
        <v>3</v>
      </c>
      <c r="P26" s="87">
        <v>3</v>
      </c>
      <c r="Q26" s="87">
        <v>24</v>
      </c>
      <c r="R26" s="87">
        <v>69</v>
      </c>
      <c r="S26" s="87">
        <v>101</v>
      </c>
      <c r="T26" s="106">
        <f t="shared" si="2"/>
        <v>0.84166666666666667</v>
      </c>
      <c r="U26" s="87"/>
      <c r="V26" s="87">
        <v>0</v>
      </c>
      <c r="W26" s="87">
        <v>4</v>
      </c>
      <c r="X26" s="87">
        <v>20</v>
      </c>
      <c r="Y26" s="87">
        <v>23</v>
      </c>
      <c r="Z26" s="87">
        <v>46</v>
      </c>
      <c r="AA26" s="87">
        <v>433</v>
      </c>
      <c r="AB26" s="87">
        <v>93</v>
      </c>
      <c r="AC26" s="87">
        <v>619</v>
      </c>
    </row>
    <row r="27" spans="1:29">
      <c r="A27" s="90" t="s">
        <v>154</v>
      </c>
      <c r="B27" s="88" t="s">
        <v>163</v>
      </c>
      <c r="C27" s="101">
        <v>2</v>
      </c>
      <c r="D27" s="101">
        <f t="shared" si="7"/>
        <v>40</v>
      </c>
      <c r="E27" s="101">
        <f t="shared" si="8"/>
        <v>30</v>
      </c>
      <c r="F27" s="101">
        <f t="shared" si="36"/>
        <v>6</v>
      </c>
      <c r="G27" s="101">
        <f t="shared" si="36"/>
        <v>10</v>
      </c>
      <c r="H27" s="101">
        <f t="shared" si="36"/>
        <v>4</v>
      </c>
      <c r="I27" s="101">
        <f t="shared" si="36"/>
        <v>10</v>
      </c>
      <c r="J27" s="101">
        <f t="shared" si="36"/>
        <v>20</v>
      </c>
      <c r="K27" s="101">
        <f t="shared" si="37"/>
        <v>120</v>
      </c>
      <c r="L27" s="87">
        <v>0</v>
      </c>
      <c r="M27" s="87">
        <v>0</v>
      </c>
      <c r="N27" s="87">
        <v>2</v>
      </c>
      <c r="O27" s="87">
        <v>3</v>
      </c>
      <c r="P27" s="87">
        <v>3</v>
      </c>
      <c r="Q27" s="87">
        <v>25</v>
      </c>
      <c r="R27" s="87">
        <v>70</v>
      </c>
      <c r="S27" s="87">
        <v>103</v>
      </c>
      <c r="T27" s="106">
        <f t="shared" si="2"/>
        <v>0.85833333333333328</v>
      </c>
      <c r="U27" s="87"/>
      <c r="V27" s="87"/>
      <c r="W27" s="87">
        <v>4</v>
      </c>
      <c r="X27" s="87">
        <v>19</v>
      </c>
      <c r="Y27" s="87">
        <v>23</v>
      </c>
      <c r="Z27" s="87">
        <v>60</v>
      </c>
      <c r="AA27" s="87">
        <v>433</v>
      </c>
      <c r="AB27" s="87">
        <v>93</v>
      </c>
      <c r="AC27" s="87">
        <v>632</v>
      </c>
    </row>
    <row r="28" spans="1:29">
      <c r="A28" s="90" t="s">
        <v>154</v>
      </c>
      <c r="B28" s="88" t="s">
        <v>162</v>
      </c>
      <c r="C28" s="101">
        <v>3</v>
      </c>
      <c r="D28" s="101">
        <f t="shared" si="7"/>
        <v>60</v>
      </c>
      <c r="E28" s="101">
        <f t="shared" si="8"/>
        <v>45</v>
      </c>
      <c r="F28" s="101">
        <f t="shared" si="36"/>
        <v>9</v>
      </c>
      <c r="G28" s="101">
        <f t="shared" si="36"/>
        <v>15</v>
      </c>
      <c r="H28" s="101">
        <f t="shared" si="36"/>
        <v>6</v>
      </c>
      <c r="I28" s="101">
        <f t="shared" si="36"/>
        <v>15</v>
      </c>
      <c r="J28" s="101">
        <f t="shared" si="36"/>
        <v>30</v>
      </c>
      <c r="K28" s="101">
        <f t="shared" si="37"/>
        <v>180</v>
      </c>
      <c r="L28" s="87">
        <v>1</v>
      </c>
      <c r="M28" s="87">
        <v>0</v>
      </c>
      <c r="N28" s="87">
        <v>0</v>
      </c>
      <c r="O28" s="87">
        <v>0</v>
      </c>
      <c r="P28" s="87">
        <v>0</v>
      </c>
      <c r="Q28" s="87">
        <v>19</v>
      </c>
      <c r="R28" s="87">
        <v>115</v>
      </c>
      <c r="S28" s="87">
        <v>135</v>
      </c>
      <c r="T28" s="106">
        <f t="shared" si="2"/>
        <v>0.75</v>
      </c>
      <c r="U28" s="87">
        <v>0</v>
      </c>
      <c r="V28" s="87"/>
      <c r="W28" s="87"/>
      <c r="X28" s="87"/>
      <c r="Y28" s="87"/>
      <c r="Z28" s="87">
        <v>42</v>
      </c>
      <c r="AA28" s="87">
        <v>404</v>
      </c>
      <c r="AB28" s="87">
        <v>499</v>
      </c>
      <c r="AC28" s="87">
        <v>945</v>
      </c>
    </row>
    <row r="29" spans="1:29">
      <c r="A29" s="90" t="s">
        <v>154</v>
      </c>
      <c r="B29" s="88" t="s">
        <v>161</v>
      </c>
      <c r="C29" s="101">
        <v>4</v>
      </c>
      <c r="D29" s="101">
        <f t="shared" si="7"/>
        <v>80</v>
      </c>
      <c r="E29" s="101">
        <f t="shared" si="8"/>
        <v>60</v>
      </c>
      <c r="F29" s="101">
        <f t="shared" si="36"/>
        <v>12</v>
      </c>
      <c r="G29" s="101">
        <f t="shared" si="36"/>
        <v>20</v>
      </c>
      <c r="H29" s="101">
        <f t="shared" si="36"/>
        <v>8</v>
      </c>
      <c r="I29" s="101">
        <f t="shared" si="36"/>
        <v>20</v>
      </c>
      <c r="J29" s="101">
        <f t="shared" si="36"/>
        <v>40</v>
      </c>
      <c r="K29" s="101">
        <f t="shared" si="37"/>
        <v>240</v>
      </c>
      <c r="L29" s="87">
        <v>2</v>
      </c>
      <c r="M29" s="87">
        <v>0</v>
      </c>
      <c r="N29" s="87">
        <v>4</v>
      </c>
      <c r="O29" s="87">
        <v>6</v>
      </c>
      <c r="P29" s="87">
        <v>4</v>
      </c>
      <c r="Q29" s="87">
        <v>64</v>
      </c>
      <c r="R29" s="87">
        <v>132</v>
      </c>
      <c r="S29" s="87">
        <v>212</v>
      </c>
      <c r="T29" s="106">
        <f t="shared" si="2"/>
        <v>0.8833333333333333</v>
      </c>
      <c r="U29" s="87">
        <v>2</v>
      </c>
      <c r="V29" s="87"/>
      <c r="W29" s="87">
        <v>3</v>
      </c>
      <c r="X29" s="87">
        <v>16</v>
      </c>
      <c r="Y29" s="87">
        <v>3</v>
      </c>
      <c r="Z29" s="87">
        <v>113</v>
      </c>
      <c r="AA29" s="87">
        <v>596</v>
      </c>
      <c r="AB29" s="87">
        <v>919</v>
      </c>
      <c r="AC29" s="87">
        <v>1652</v>
      </c>
    </row>
    <row r="30" spans="1:29" hidden="1">
      <c r="A30" s="90" t="s">
        <v>2</v>
      </c>
      <c r="B30" s="90" t="s">
        <v>2</v>
      </c>
      <c r="C30" s="102"/>
      <c r="D30" s="102">
        <f>SUM(D31:D34)</f>
        <v>100</v>
      </c>
      <c r="E30" s="102">
        <f t="shared" ref="E30" si="38">SUM(E31:E34)</f>
        <v>75</v>
      </c>
      <c r="F30" s="102">
        <f t="shared" ref="F30" si="39">SUM(F31:F34)</f>
        <v>15</v>
      </c>
      <c r="G30" s="102">
        <f t="shared" ref="G30" si="40">SUM(G31:G34)</f>
        <v>25</v>
      </c>
      <c r="H30" s="102">
        <f t="shared" ref="H30" si="41">SUM(H31:H34)</f>
        <v>10</v>
      </c>
      <c r="I30" s="102">
        <f t="shared" ref="I30" si="42">SUM(I31:I34)</f>
        <v>25</v>
      </c>
      <c r="J30" s="102">
        <f t="shared" ref="J30" si="43">SUM(J31:J34)</f>
        <v>50</v>
      </c>
      <c r="K30" s="102">
        <f t="shared" ref="K30" si="44">SUM(K31:K34)</f>
        <v>300</v>
      </c>
      <c r="L30" s="91">
        <v>27</v>
      </c>
      <c r="M30" s="91">
        <v>4</v>
      </c>
      <c r="N30" s="91">
        <v>16</v>
      </c>
      <c r="O30" s="91">
        <v>33</v>
      </c>
      <c r="P30" s="91">
        <v>7</v>
      </c>
      <c r="Q30" s="91">
        <v>175</v>
      </c>
      <c r="R30" s="91">
        <v>458</v>
      </c>
      <c r="S30" s="91">
        <v>720</v>
      </c>
      <c r="T30" s="106">
        <f t="shared" si="2"/>
        <v>2.4</v>
      </c>
      <c r="U30" s="91">
        <v>125</v>
      </c>
      <c r="V30" s="91">
        <v>63</v>
      </c>
      <c r="W30" s="91">
        <v>22</v>
      </c>
      <c r="X30" s="91">
        <v>72</v>
      </c>
      <c r="Y30" s="91">
        <v>32</v>
      </c>
      <c r="Z30" s="91">
        <v>460</v>
      </c>
      <c r="AA30" s="91">
        <v>1688</v>
      </c>
      <c r="AB30" s="91">
        <v>1757</v>
      </c>
      <c r="AC30" s="91">
        <v>4219</v>
      </c>
    </row>
    <row r="31" spans="1:29" hidden="1">
      <c r="A31" s="90" t="s">
        <v>2</v>
      </c>
      <c r="B31" s="88" t="s">
        <v>160</v>
      </c>
      <c r="C31" s="101">
        <v>1</v>
      </c>
      <c r="D31" s="101">
        <f t="shared" si="7"/>
        <v>20</v>
      </c>
      <c r="E31" s="101">
        <f t="shared" si="8"/>
        <v>15</v>
      </c>
      <c r="F31" s="101">
        <f t="shared" ref="F31:J34" si="45">$C31*F$2</f>
        <v>3</v>
      </c>
      <c r="G31" s="101">
        <f t="shared" si="45"/>
        <v>5</v>
      </c>
      <c r="H31" s="101">
        <f t="shared" si="45"/>
        <v>2</v>
      </c>
      <c r="I31" s="101">
        <f t="shared" si="45"/>
        <v>5</v>
      </c>
      <c r="J31" s="101">
        <f t="shared" si="45"/>
        <v>10</v>
      </c>
      <c r="K31" s="101">
        <f t="shared" ref="K31:K34" si="46">SUM(D31:J31)</f>
        <v>60</v>
      </c>
      <c r="L31" s="87">
        <v>12</v>
      </c>
      <c r="M31" s="87">
        <v>0</v>
      </c>
      <c r="N31" s="87">
        <v>4</v>
      </c>
      <c r="O31" s="87">
        <v>4</v>
      </c>
      <c r="P31" s="87">
        <v>1</v>
      </c>
      <c r="Q31" s="87">
        <v>13</v>
      </c>
      <c r="R31" s="87">
        <v>91</v>
      </c>
      <c r="S31" s="87">
        <v>125</v>
      </c>
      <c r="T31" s="106">
        <f t="shared" si="2"/>
        <v>2.0833333333333335</v>
      </c>
      <c r="U31" s="87">
        <v>49</v>
      </c>
      <c r="V31" s="87">
        <v>4</v>
      </c>
      <c r="W31" s="87">
        <v>8</v>
      </c>
      <c r="X31" s="87">
        <v>14</v>
      </c>
      <c r="Y31" s="87">
        <v>6</v>
      </c>
      <c r="Z31" s="87">
        <v>28</v>
      </c>
      <c r="AA31" s="87">
        <v>311</v>
      </c>
      <c r="AB31" s="87">
        <v>422</v>
      </c>
      <c r="AC31" s="87">
        <v>842</v>
      </c>
    </row>
    <row r="32" spans="1:29" hidden="1">
      <c r="A32" s="90" t="s">
        <v>2</v>
      </c>
      <c r="B32" s="88" t="s">
        <v>163</v>
      </c>
      <c r="C32" s="101">
        <v>1</v>
      </c>
      <c r="D32" s="101">
        <f t="shared" si="7"/>
        <v>20</v>
      </c>
      <c r="E32" s="101">
        <f t="shared" si="8"/>
        <v>15</v>
      </c>
      <c r="F32" s="101">
        <f t="shared" si="45"/>
        <v>3</v>
      </c>
      <c r="G32" s="101">
        <f t="shared" si="45"/>
        <v>5</v>
      </c>
      <c r="H32" s="101">
        <f t="shared" si="45"/>
        <v>2</v>
      </c>
      <c r="I32" s="101">
        <f t="shared" si="45"/>
        <v>5</v>
      </c>
      <c r="J32" s="101">
        <f t="shared" si="45"/>
        <v>10</v>
      </c>
      <c r="K32" s="101">
        <f t="shared" si="46"/>
        <v>60</v>
      </c>
      <c r="L32" s="87">
        <v>12</v>
      </c>
      <c r="M32" s="87">
        <v>0</v>
      </c>
      <c r="N32" s="87">
        <v>4</v>
      </c>
      <c r="O32" s="87">
        <v>5</v>
      </c>
      <c r="P32" s="87">
        <v>2</v>
      </c>
      <c r="Q32" s="87">
        <v>13</v>
      </c>
      <c r="R32" s="87">
        <v>139</v>
      </c>
      <c r="S32" s="87">
        <v>175</v>
      </c>
      <c r="T32" s="106">
        <f t="shared" si="2"/>
        <v>2.9166666666666665</v>
      </c>
      <c r="U32" s="87">
        <v>62</v>
      </c>
      <c r="V32" s="87">
        <v>2</v>
      </c>
      <c r="W32" s="87">
        <v>8</v>
      </c>
      <c r="X32" s="87">
        <v>14</v>
      </c>
      <c r="Y32" s="87">
        <v>12</v>
      </c>
      <c r="Z32" s="87">
        <v>19</v>
      </c>
      <c r="AA32" s="87">
        <v>360</v>
      </c>
      <c r="AB32" s="87">
        <v>422</v>
      </c>
      <c r="AC32" s="87">
        <v>899</v>
      </c>
    </row>
    <row r="33" spans="1:29" hidden="1">
      <c r="A33" s="90" t="s">
        <v>2</v>
      </c>
      <c r="B33" s="88" t="s">
        <v>162</v>
      </c>
      <c r="C33" s="101">
        <v>1</v>
      </c>
      <c r="D33" s="101">
        <f t="shared" si="7"/>
        <v>20</v>
      </c>
      <c r="E33" s="101">
        <f t="shared" si="8"/>
        <v>15</v>
      </c>
      <c r="F33" s="101">
        <f t="shared" si="45"/>
        <v>3</v>
      </c>
      <c r="G33" s="101">
        <f t="shared" si="45"/>
        <v>5</v>
      </c>
      <c r="H33" s="101">
        <f t="shared" si="45"/>
        <v>2</v>
      </c>
      <c r="I33" s="101">
        <f t="shared" si="45"/>
        <v>5</v>
      </c>
      <c r="J33" s="101">
        <f t="shared" si="45"/>
        <v>10</v>
      </c>
      <c r="K33" s="101">
        <f t="shared" si="46"/>
        <v>60</v>
      </c>
      <c r="L33" s="87">
        <v>0</v>
      </c>
      <c r="M33" s="87">
        <v>1</v>
      </c>
      <c r="N33" s="87">
        <v>0</v>
      </c>
      <c r="O33" s="87">
        <v>7</v>
      </c>
      <c r="P33" s="87">
        <v>0</v>
      </c>
      <c r="Q33" s="87">
        <v>24</v>
      </c>
      <c r="R33" s="87">
        <v>73</v>
      </c>
      <c r="S33" s="87">
        <v>105</v>
      </c>
      <c r="T33" s="106">
        <f t="shared" si="2"/>
        <v>1.75</v>
      </c>
      <c r="U33" s="87"/>
      <c r="V33" s="87">
        <v>1</v>
      </c>
      <c r="W33" s="87"/>
      <c r="X33" s="87">
        <v>8</v>
      </c>
      <c r="Y33" s="87"/>
      <c r="Z33" s="87">
        <v>77</v>
      </c>
      <c r="AA33" s="87">
        <v>270</v>
      </c>
      <c r="AB33" s="87">
        <v>216</v>
      </c>
      <c r="AC33" s="87">
        <v>572</v>
      </c>
    </row>
    <row r="34" spans="1:29" hidden="1">
      <c r="A34" s="90" t="s">
        <v>2</v>
      </c>
      <c r="B34" s="88" t="s">
        <v>161</v>
      </c>
      <c r="C34" s="101">
        <v>2</v>
      </c>
      <c r="D34" s="101">
        <f t="shared" si="7"/>
        <v>40</v>
      </c>
      <c r="E34" s="101">
        <f t="shared" si="8"/>
        <v>30</v>
      </c>
      <c r="F34" s="101">
        <f t="shared" si="45"/>
        <v>6</v>
      </c>
      <c r="G34" s="101">
        <f t="shared" si="45"/>
        <v>10</v>
      </c>
      <c r="H34" s="101">
        <f t="shared" si="45"/>
        <v>4</v>
      </c>
      <c r="I34" s="101">
        <f t="shared" si="45"/>
        <v>10</v>
      </c>
      <c r="J34" s="101">
        <f t="shared" si="45"/>
        <v>20</v>
      </c>
      <c r="K34" s="101">
        <f t="shared" si="46"/>
        <v>120</v>
      </c>
      <c r="L34" s="87">
        <v>3</v>
      </c>
      <c r="M34" s="87">
        <v>3</v>
      </c>
      <c r="N34" s="87">
        <v>8</v>
      </c>
      <c r="O34" s="87">
        <v>17</v>
      </c>
      <c r="P34" s="87">
        <v>4</v>
      </c>
      <c r="Q34" s="87">
        <v>125</v>
      </c>
      <c r="R34" s="87">
        <v>155</v>
      </c>
      <c r="S34" s="87">
        <v>315</v>
      </c>
      <c r="T34" s="106">
        <f t="shared" si="2"/>
        <v>2.625</v>
      </c>
      <c r="U34" s="87">
        <v>14</v>
      </c>
      <c r="V34" s="87">
        <v>56</v>
      </c>
      <c r="W34" s="87">
        <v>6</v>
      </c>
      <c r="X34" s="87">
        <v>36</v>
      </c>
      <c r="Y34" s="87">
        <v>14</v>
      </c>
      <c r="Z34" s="87">
        <v>336</v>
      </c>
      <c r="AA34" s="87">
        <v>747</v>
      </c>
      <c r="AB34" s="87">
        <v>697</v>
      </c>
      <c r="AC34" s="87">
        <v>1906</v>
      </c>
    </row>
    <row r="35" spans="1:29" hidden="1">
      <c r="A35" s="109" t="s">
        <v>229</v>
      </c>
      <c r="B35" s="110" t="s">
        <v>160</v>
      </c>
      <c r="C35" s="112">
        <f t="shared" ref="C35:S35" si="47">C6+C11+C16+C21+C26+C31</f>
        <v>11</v>
      </c>
      <c r="D35" s="112">
        <f t="shared" si="47"/>
        <v>220</v>
      </c>
      <c r="E35" s="112">
        <f t="shared" si="47"/>
        <v>165</v>
      </c>
      <c r="F35" s="112">
        <f t="shared" si="47"/>
        <v>33</v>
      </c>
      <c r="G35" s="112">
        <f t="shared" si="47"/>
        <v>55</v>
      </c>
      <c r="H35" s="112">
        <f t="shared" si="47"/>
        <v>22</v>
      </c>
      <c r="I35" s="112">
        <f t="shared" si="47"/>
        <v>55</v>
      </c>
      <c r="J35" s="112">
        <f t="shared" si="47"/>
        <v>110</v>
      </c>
      <c r="K35" s="112">
        <f t="shared" si="47"/>
        <v>660</v>
      </c>
      <c r="L35" s="112">
        <f t="shared" si="47"/>
        <v>104</v>
      </c>
      <c r="M35" s="112">
        <f t="shared" si="47"/>
        <v>2</v>
      </c>
      <c r="N35" s="112">
        <f t="shared" si="47"/>
        <v>30</v>
      </c>
      <c r="O35" s="112">
        <f t="shared" si="47"/>
        <v>30</v>
      </c>
      <c r="P35" s="112">
        <f t="shared" si="47"/>
        <v>16</v>
      </c>
      <c r="Q35" s="112">
        <f t="shared" si="47"/>
        <v>132</v>
      </c>
      <c r="R35" s="112">
        <f t="shared" si="47"/>
        <v>499</v>
      </c>
      <c r="S35" s="112">
        <f t="shared" si="47"/>
        <v>813</v>
      </c>
      <c r="T35" s="111">
        <f t="shared" si="2"/>
        <v>1.2318181818181819</v>
      </c>
      <c r="U35" s="112">
        <f t="shared" ref="U35:AC35" si="48">U6+U11+U16+U21+U26+U31</f>
        <v>1139</v>
      </c>
      <c r="V35" s="112">
        <f t="shared" si="48"/>
        <v>208</v>
      </c>
      <c r="W35" s="112">
        <f t="shared" si="48"/>
        <v>43</v>
      </c>
      <c r="X35" s="112">
        <f t="shared" si="48"/>
        <v>143</v>
      </c>
      <c r="Y35" s="112">
        <f t="shared" si="48"/>
        <v>124</v>
      </c>
      <c r="Z35" s="112">
        <f t="shared" si="48"/>
        <v>294</v>
      </c>
      <c r="AA35" s="112">
        <f t="shared" si="48"/>
        <v>2266</v>
      </c>
      <c r="AB35" s="112">
        <f t="shared" si="48"/>
        <v>2857</v>
      </c>
      <c r="AC35" s="112">
        <f t="shared" si="48"/>
        <v>7074</v>
      </c>
    </row>
    <row r="36" spans="1:29" hidden="1">
      <c r="A36" s="109" t="s">
        <v>229</v>
      </c>
      <c r="B36" s="110" t="s">
        <v>163</v>
      </c>
      <c r="C36" s="112">
        <f t="shared" ref="C36:S36" si="49">C7+C12+C17+C22+C27+C32</f>
        <v>11</v>
      </c>
      <c r="D36" s="112">
        <f t="shared" si="49"/>
        <v>220</v>
      </c>
      <c r="E36" s="112">
        <f t="shared" si="49"/>
        <v>165</v>
      </c>
      <c r="F36" s="112">
        <f t="shared" si="49"/>
        <v>33</v>
      </c>
      <c r="G36" s="112">
        <f t="shared" si="49"/>
        <v>55</v>
      </c>
      <c r="H36" s="112">
        <f t="shared" si="49"/>
        <v>22</v>
      </c>
      <c r="I36" s="112">
        <f t="shared" si="49"/>
        <v>55</v>
      </c>
      <c r="J36" s="112">
        <f t="shared" si="49"/>
        <v>110</v>
      </c>
      <c r="K36" s="112">
        <f t="shared" si="49"/>
        <v>660</v>
      </c>
      <c r="L36" s="112">
        <f t="shared" si="49"/>
        <v>120</v>
      </c>
      <c r="M36" s="112">
        <f t="shared" si="49"/>
        <v>13</v>
      </c>
      <c r="N36" s="112">
        <f t="shared" si="49"/>
        <v>35</v>
      </c>
      <c r="O36" s="112">
        <f t="shared" si="49"/>
        <v>41</v>
      </c>
      <c r="P36" s="112">
        <f t="shared" si="49"/>
        <v>21</v>
      </c>
      <c r="Q36" s="112">
        <f t="shared" si="49"/>
        <v>148</v>
      </c>
      <c r="R36" s="112">
        <f t="shared" si="49"/>
        <v>551</v>
      </c>
      <c r="S36" s="112">
        <f t="shared" si="49"/>
        <v>929</v>
      </c>
      <c r="T36" s="111">
        <f t="shared" si="2"/>
        <v>1.4075757575757575</v>
      </c>
      <c r="U36" s="112">
        <f t="shared" ref="U36:AC36" si="50">U7+U12+U17+U22+U27+U32</f>
        <v>1245</v>
      </c>
      <c r="V36" s="112">
        <f t="shared" si="50"/>
        <v>155</v>
      </c>
      <c r="W36" s="112">
        <f t="shared" si="50"/>
        <v>54</v>
      </c>
      <c r="X36" s="112">
        <f t="shared" si="50"/>
        <v>171</v>
      </c>
      <c r="Y36" s="112">
        <f t="shared" si="50"/>
        <v>195</v>
      </c>
      <c r="Z36" s="112">
        <f t="shared" si="50"/>
        <v>350</v>
      </c>
      <c r="AA36" s="112">
        <f t="shared" si="50"/>
        <v>2315</v>
      </c>
      <c r="AB36" s="112">
        <f t="shared" si="50"/>
        <v>2963</v>
      </c>
      <c r="AC36" s="112">
        <f t="shared" si="50"/>
        <v>7448</v>
      </c>
    </row>
    <row r="37" spans="1:29" hidden="1">
      <c r="A37" s="109" t="s">
        <v>229</v>
      </c>
      <c r="B37" s="110" t="s">
        <v>162</v>
      </c>
      <c r="C37" s="112">
        <f t="shared" ref="C37:S37" si="51">C8+C13+C18+C23+C28+C33</f>
        <v>15</v>
      </c>
      <c r="D37" s="112">
        <f t="shared" si="51"/>
        <v>300</v>
      </c>
      <c r="E37" s="112">
        <f t="shared" si="51"/>
        <v>225</v>
      </c>
      <c r="F37" s="112">
        <f t="shared" si="51"/>
        <v>45</v>
      </c>
      <c r="G37" s="112">
        <f t="shared" si="51"/>
        <v>75</v>
      </c>
      <c r="H37" s="112">
        <f t="shared" si="51"/>
        <v>30</v>
      </c>
      <c r="I37" s="112">
        <f t="shared" si="51"/>
        <v>75</v>
      </c>
      <c r="J37" s="112">
        <f t="shared" si="51"/>
        <v>150</v>
      </c>
      <c r="K37" s="112">
        <f t="shared" si="51"/>
        <v>900</v>
      </c>
      <c r="L37" s="112">
        <f t="shared" si="51"/>
        <v>22</v>
      </c>
      <c r="M37" s="112">
        <f t="shared" si="51"/>
        <v>37</v>
      </c>
      <c r="N37" s="112">
        <f t="shared" si="51"/>
        <v>39</v>
      </c>
      <c r="O37" s="112">
        <f t="shared" si="51"/>
        <v>80</v>
      </c>
      <c r="P37" s="112">
        <f t="shared" si="51"/>
        <v>9</v>
      </c>
      <c r="Q37" s="112">
        <f t="shared" si="51"/>
        <v>299</v>
      </c>
      <c r="R37" s="112">
        <f t="shared" si="51"/>
        <v>518</v>
      </c>
      <c r="S37" s="112">
        <f t="shared" si="51"/>
        <v>1004</v>
      </c>
      <c r="T37" s="111">
        <f t="shared" si="2"/>
        <v>1.1155555555555556</v>
      </c>
      <c r="U37" s="112">
        <f t="shared" ref="U37:AC37" si="52">U8+U13+U18+U23+U28+U33</f>
        <v>189</v>
      </c>
      <c r="V37" s="112">
        <f t="shared" si="52"/>
        <v>1614</v>
      </c>
      <c r="W37" s="112">
        <f t="shared" si="52"/>
        <v>143</v>
      </c>
      <c r="X37" s="112">
        <f t="shared" si="52"/>
        <v>535</v>
      </c>
      <c r="Y37" s="112">
        <f t="shared" si="52"/>
        <v>148</v>
      </c>
      <c r="Z37" s="112">
        <f t="shared" si="52"/>
        <v>844</v>
      </c>
      <c r="AA37" s="112">
        <f t="shared" si="52"/>
        <v>2066</v>
      </c>
      <c r="AB37" s="112">
        <f t="shared" si="52"/>
        <v>3940</v>
      </c>
      <c r="AC37" s="112">
        <f t="shared" si="52"/>
        <v>9479</v>
      </c>
    </row>
    <row r="38" spans="1:29" hidden="1">
      <c r="A38" s="109" t="s">
        <v>229</v>
      </c>
      <c r="B38" s="110" t="s">
        <v>161</v>
      </c>
      <c r="C38" s="112">
        <f t="shared" ref="C38:S38" si="53">C9+C14+C19+C24+C29+C34</f>
        <v>18</v>
      </c>
      <c r="D38" s="112">
        <f t="shared" si="53"/>
        <v>360</v>
      </c>
      <c r="E38" s="112">
        <f t="shared" si="53"/>
        <v>270</v>
      </c>
      <c r="F38" s="112">
        <f t="shared" si="53"/>
        <v>54</v>
      </c>
      <c r="G38" s="112">
        <f t="shared" si="53"/>
        <v>90</v>
      </c>
      <c r="H38" s="112">
        <f t="shared" si="53"/>
        <v>36</v>
      </c>
      <c r="I38" s="112">
        <f t="shared" si="53"/>
        <v>90</v>
      </c>
      <c r="J38" s="112">
        <f t="shared" si="53"/>
        <v>180</v>
      </c>
      <c r="K38" s="112">
        <f t="shared" si="53"/>
        <v>1080</v>
      </c>
      <c r="L38" s="112">
        <f t="shared" si="53"/>
        <v>37</v>
      </c>
      <c r="M38" s="112">
        <f t="shared" si="53"/>
        <v>52</v>
      </c>
      <c r="N38" s="112">
        <f t="shared" si="53"/>
        <v>38</v>
      </c>
      <c r="O38" s="112">
        <f t="shared" si="53"/>
        <v>58</v>
      </c>
      <c r="P38" s="112">
        <f t="shared" si="53"/>
        <v>12</v>
      </c>
      <c r="Q38" s="112">
        <f t="shared" si="53"/>
        <v>374</v>
      </c>
      <c r="R38" s="112">
        <f t="shared" si="53"/>
        <v>591</v>
      </c>
      <c r="S38" s="112">
        <f t="shared" si="53"/>
        <v>1162</v>
      </c>
      <c r="T38" s="111">
        <f t="shared" si="2"/>
        <v>1.075925925925926</v>
      </c>
      <c r="U38" s="112">
        <f t="shared" ref="U38:AC38" si="54">U9+U14+U19+U24+U29+U34</f>
        <v>855</v>
      </c>
      <c r="V38" s="112">
        <f t="shared" si="54"/>
        <v>1251</v>
      </c>
      <c r="W38" s="112">
        <f t="shared" si="54"/>
        <v>87</v>
      </c>
      <c r="X38" s="112">
        <f t="shared" si="54"/>
        <v>200</v>
      </c>
      <c r="Y38" s="112">
        <f t="shared" si="54"/>
        <v>93</v>
      </c>
      <c r="Z38" s="112">
        <f t="shared" si="54"/>
        <v>788</v>
      </c>
      <c r="AA38" s="112">
        <f t="shared" si="54"/>
        <v>2623</v>
      </c>
      <c r="AB38" s="112">
        <f t="shared" si="54"/>
        <v>10682</v>
      </c>
      <c r="AC38" s="112">
        <f t="shared" si="54"/>
        <v>16579</v>
      </c>
    </row>
    <row r="39" spans="1:29" hidden="1">
      <c r="A39" s="113"/>
      <c r="B39" s="114" t="s">
        <v>18</v>
      </c>
      <c r="C39" s="115">
        <f t="shared" ref="C39:K39" si="55">C30+C25+C20+C15+C10+C5</f>
        <v>0</v>
      </c>
      <c r="D39" s="115">
        <f t="shared" si="55"/>
        <v>1100</v>
      </c>
      <c r="E39" s="115">
        <f t="shared" si="55"/>
        <v>825</v>
      </c>
      <c r="F39" s="115">
        <f t="shared" si="55"/>
        <v>165</v>
      </c>
      <c r="G39" s="115">
        <f t="shared" si="55"/>
        <v>275</v>
      </c>
      <c r="H39" s="115">
        <f t="shared" si="55"/>
        <v>110</v>
      </c>
      <c r="I39" s="115">
        <f t="shared" si="55"/>
        <v>275</v>
      </c>
      <c r="J39" s="115">
        <f t="shared" si="55"/>
        <v>550</v>
      </c>
      <c r="K39" s="115">
        <f t="shared" si="55"/>
        <v>3300</v>
      </c>
      <c r="L39" s="116">
        <v>283</v>
      </c>
      <c r="M39" s="116">
        <v>104</v>
      </c>
      <c r="N39" s="116">
        <v>142</v>
      </c>
      <c r="O39" s="116">
        <v>209</v>
      </c>
      <c r="P39" s="116">
        <v>58</v>
      </c>
      <c r="Q39" s="116">
        <v>953</v>
      </c>
      <c r="R39" s="116">
        <v>2159</v>
      </c>
      <c r="S39" s="116">
        <v>3908</v>
      </c>
      <c r="T39" s="117">
        <f>S39/K39</f>
        <v>1.1842424242424243</v>
      </c>
      <c r="U39" s="116">
        <v>3428</v>
      </c>
      <c r="V39" s="116">
        <v>3228</v>
      </c>
      <c r="W39" s="116">
        <v>327</v>
      </c>
      <c r="X39" s="116">
        <v>1049</v>
      </c>
      <c r="Y39" s="116">
        <v>560</v>
      </c>
      <c r="Z39" s="116">
        <v>2276</v>
      </c>
      <c r="AA39" s="116">
        <v>9270</v>
      </c>
      <c r="AB39" s="116">
        <v>20442</v>
      </c>
      <c r="AC39" s="116">
        <v>40580</v>
      </c>
    </row>
    <row r="40" spans="1:29" hidden="1">
      <c r="L40" s="107">
        <f t="shared" ref="L40:S40" si="56">L39/D39</f>
        <v>0.25727272727272726</v>
      </c>
      <c r="M40" s="107">
        <f t="shared" si="56"/>
        <v>0.12606060606060607</v>
      </c>
      <c r="N40" s="108">
        <f t="shared" si="56"/>
        <v>0.8606060606060606</v>
      </c>
      <c r="O40" s="108">
        <f t="shared" si="56"/>
        <v>0.76</v>
      </c>
      <c r="P40" s="107">
        <f t="shared" si="56"/>
        <v>0.52727272727272723</v>
      </c>
      <c r="Q40" s="108">
        <f t="shared" si="56"/>
        <v>3.4654545454545453</v>
      </c>
      <c r="R40" s="108">
        <f t="shared" si="56"/>
        <v>3.9254545454545453</v>
      </c>
      <c r="S40" s="108">
        <f t="shared" si="56"/>
        <v>1.1842424242424243</v>
      </c>
    </row>
  </sheetData>
  <autoFilter ref="A4:AC40">
    <filterColumn colId="0">
      <filters>
        <filter val="NASHIK"/>
      </filters>
    </filterColumn>
  </autoFilter>
  <mergeCells count="3">
    <mergeCell ref="L3:S3"/>
    <mergeCell ref="U3:AC3"/>
    <mergeCell ref="D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E12" sqref="E12"/>
    </sheetView>
  </sheetViews>
  <sheetFormatPr defaultRowHeight="15"/>
  <sheetData>
    <row r="1" spans="1:8" ht="45.75" thickBot="1">
      <c r="A1" s="128" t="s">
        <v>196</v>
      </c>
      <c r="B1" s="129" t="s">
        <v>204</v>
      </c>
      <c r="C1" s="130" t="s">
        <v>230</v>
      </c>
      <c r="D1" s="131" t="s">
        <v>232</v>
      </c>
      <c r="E1" s="131" t="s">
        <v>165</v>
      </c>
      <c r="F1" s="131" t="s">
        <v>231</v>
      </c>
      <c r="G1" s="131" t="s">
        <v>233</v>
      </c>
      <c r="H1" s="132" t="s">
        <v>165</v>
      </c>
    </row>
    <row r="2" spans="1:8">
      <c r="A2" s="133" t="s">
        <v>154</v>
      </c>
      <c r="B2" s="134" t="s">
        <v>160</v>
      </c>
      <c r="C2" s="135">
        <v>6</v>
      </c>
      <c r="D2" s="135">
        <v>6</v>
      </c>
      <c r="E2" s="136">
        <v>1</v>
      </c>
      <c r="F2" s="135">
        <v>3</v>
      </c>
      <c r="G2" s="135">
        <v>3</v>
      </c>
      <c r="H2" s="137">
        <v>1</v>
      </c>
    </row>
    <row r="3" spans="1:8">
      <c r="A3" s="133" t="s">
        <v>154</v>
      </c>
      <c r="B3" s="134" t="s">
        <v>163</v>
      </c>
      <c r="C3" s="135">
        <v>6</v>
      </c>
      <c r="D3" s="135">
        <v>6</v>
      </c>
      <c r="E3" s="136">
        <v>1</v>
      </c>
      <c r="F3" s="134">
        <v>3</v>
      </c>
      <c r="G3" s="135">
        <v>3</v>
      </c>
      <c r="H3" s="137">
        <v>1</v>
      </c>
    </row>
    <row r="4" spans="1:8">
      <c r="A4" s="133" t="s">
        <v>154</v>
      </c>
      <c r="B4" s="134" t="s">
        <v>162</v>
      </c>
      <c r="C4" s="135">
        <v>6</v>
      </c>
      <c r="D4" s="135">
        <v>6</v>
      </c>
      <c r="E4" s="136">
        <v>1</v>
      </c>
      <c r="F4" s="134">
        <v>3</v>
      </c>
      <c r="G4" s="135">
        <v>3</v>
      </c>
      <c r="H4" s="137">
        <v>1</v>
      </c>
    </row>
    <row r="5" spans="1:8">
      <c r="A5" s="133" t="s">
        <v>154</v>
      </c>
      <c r="B5" s="134" t="s">
        <v>161</v>
      </c>
      <c r="C5" s="135">
        <v>6</v>
      </c>
      <c r="D5" s="135">
        <v>6</v>
      </c>
      <c r="E5" s="136">
        <v>1</v>
      </c>
      <c r="F5" s="134">
        <v>3</v>
      </c>
      <c r="G5" s="135">
        <v>3</v>
      </c>
      <c r="H5" s="137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I16" sqref="I16"/>
    </sheetView>
  </sheetViews>
  <sheetFormatPr defaultRowHeight="15"/>
  <cols>
    <col min="3" max="3" width="17.5703125" customWidth="1"/>
  </cols>
  <sheetData>
    <row r="1" spans="1:7">
      <c r="A1" s="122"/>
      <c r="B1" s="122" t="s">
        <v>226</v>
      </c>
      <c r="C1" s="122" t="s">
        <v>237</v>
      </c>
      <c r="D1" s="122"/>
      <c r="E1" s="121" t="s">
        <v>238</v>
      </c>
      <c r="F1" s="122"/>
      <c r="G1" s="122"/>
    </row>
    <row r="2" spans="1:7">
      <c r="A2" s="122"/>
      <c r="B2" s="122">
        <v>5</v>
      </c>
      <c r="C2" s="122">
        <v>15</v>
      </c>
      <c r="D2" s="122"/>
      <c r="E2" s="122"/>
      <c r="F2" s="122"/>
      <c r="G2" s="122"/>
    </row>
    <row r="3" spans="1:7">
      <c r="A3" s="122" t="s">
        <v>239</v>
      </c>
      <c r="B3" s="122" t="s">
        <v>191</v>
      </c>
      <c r="C3" s="120" t="s">
        <v>19</v>
      </c>
      <c r="D3" s="119" t="s">
        <v>240</v>
      </c>
      <c r="E3" s="119" t="s">
        <v>241</v>
      </c>
      <c r="F3" s="120" t="s">
        <v>214</v>
      </c>
      <c r="G3" s="96" t="s">
        <v>165</v>
      </c>
    </row>
    <row r="4" spans="1:7">
      <c r="A4" s="122">
        <v>75</v>
      </c>
      <c r="B4" s="155" t="s">
        <v>1</v>
      </c>
      <c r="C4" s="156" t="s">
        <v>160</v>
      </c>
      <c r="D4" s="157">
        <v>3</v>
      </c>
      <c r="E4" s="157">
        <v>60</v>
      </c>
      <c r="F4" s="157">
        <v>101</v>
      </c>
      <c r="G4" s="106">
        <v>1.6833333333333333</v>
      </c>
    </row>
    <row r="5" spans="1:7">
      <c r="A5" s="122">
        <v>76</v>
      </c>
      <c r="B5" s="122" t="s">
        <v>1</v>
      </c>
      <c r="C5" s="124" t="s">
        <v>242</v>
      </c>
      <c r="D5" s="125">
        <v>3</v>
      </c>
      <c r="E5" s="125">
        <v>60</v>
      </c>
      <c r="F5" s="89">
        <v>94</v>
      </c>
      <c r="G5" s="123">
        <v>1.5666666666666667</v>
      </c>
    </row>
    <row r="6" spans="1:7">
      <c r="A6" s="122">
        <v>78</v>
      </c>
      <c r="B6" s="155" t="s">
        <v>1</v>
      </c>
      <c r="C6" s="156" t="s">
        <v>163</v>
      </c>
      <c r="D6" s="157">
        <v>3</v>
      </c>
      <c r="E6" s="157">
        <v>60</v>
      </c>
      <c r="F6" s="157">
        <v>103</v>
      </c>
      <c r="G6" s="106">
        <v>1.7166666666666666</v>
      </c>
    </row>
    <row r="7" spans="1:7">
      <c r="A7" s="122">
        <v>79</v>
      </c>
      <c r="B7" s="122" t="s">
        <v>1</v>
      </c>
      <c r="C7" s="124" t="s">
        <v>242</v>
      </c>
      <c r="D7" s="125">
        <v>3</v>
      </c>
      <c r="E7" s="125">
        <v>60</v>
      </c>
      <c r="F7" s="89">
        <v>96</v>
      </c>
      <c r="G7" s="123">
        <v>1.6</v>
      </c>
    </row>
    <row r="8" spans="1:7">
      <c r="A8" s="122">
        <v>81</v>
      </c>
      <c r="B8" s="155" t="s">
        <v>1</v>
      </c>
      <c r="C8" s="156" t="s">
        <v>162</v>
      </c>
      <c r="D8" s="157">
        <v>9</v>
      </c>
      <c r="E8" s="157">
        <v>180</v>
      </c>
      <c r="F8" s="157">
        <v>135</v>
      </c>
      <c r="G8" s="106">
        <v>0.75</v>
      </c>
    </row>
    <row r="9" spans="1:7">
      <c r="A9" s="122">
        <v>82</v>
      </c>
      <c r="B9" s="122" t="s">
        <v>1</v>
      </c>
      <c r="C9" s="124" t="s">
        <v>243</v>
      </c>
      <c r="D9" s="125">
        <v>3</v>
      </c>
      <c r="E9" s="125">
        <v>60</v>
      </c>
      <c r="F9" s="89">
        <v>39</v>
      </c>
      <c r="G9" s="123">
        <v>0.65</v>
      </c>
    </row>
    <row r="10" spans="1:7">
      <c r="A10" s="122">
        <v>83</v>
      </c>
      <c r="B10" s="122" t="s">
        <v>1</v>
      </c>
      <c r="C10" s="124" t="s">
        <v>244</v>
      </c>
      <c r="D10" s="125">
        <v>3</v>
      </c>
      <c r="E10" s="125">
        <v>60</v>
      </c>
      <c r="F10" s="89">
        <v>41</v>
      </c>
      <c r="G10" s="123">
        <v>0.68333333333333335</v>
      </c>
    </row>
    <row r="11" spans="1:7">
      <c r="A11" s="122">
        <v>84</v>
      </c>
      <c r="B11" s="122" t="s">
        <v>1</v>
      </c>
      <c r="C11" s="124" t="s">
        <v>242</v>
      </c>
      <c r="D11" s="125">
        <v>3</v>
      </c>
      <c r="E11" s="125">
        <v>60</v>
      </c>
      <c r="F11" s="89">
        <v>55</v>
      </c>
      <c r="G11" s="123">
        <v>0.91666666666666663</v>
      </c>
    </row>
    <row r="12" spans="1:7">
      <c r="A12" s="122">
        <v>86</v>
      </c>
      <c r="B12" s="155" t="s">
        <v>1</v>
      </c>
      <c r="C12" s="156" t="s">
        <v>161</v>
      </c>
      <c r="D12" s="157">
        <v>12</v>
      </c>
      <c r="E12" s="157">
        <v>240</v>
      </c>
      <c r="F12" s="157">
        <v>212</v>
      </c>
      <c r="G12" s="106">
        <v>0.8833333333333333</v>
      </c>
    </row>
    <row r="13" spans="1:7">
      <c r="A13" s="122">
        <v>87</v>
      </c>
      <c r="B13" s="122" t="s">
        <v>1</v>
      </c>
      <c r="C13" s="124" t="s">
        <v>243</v>
      </c>
      <c r="D13" s="125">
        <v>3</v>
      </c>
      <c r="E13" s="125">
        <v>60</v>
      </c>
      <c r="F13" s="89">
        <v>74</v>
      </c>
      <c r="G13" s="123">
        <v>1.2333333333333334</v>
      </c>
    </row>
    <row r="14" spans="1:7">
      <c r="A14" s="122">
        <v>88</v>
      </c>
      <c r="B14" s="122" t="s">
        <v>1</v>
      </c>
      <c r="C14" s="124" t="s">
        <v>245</v>
      </c>
      <c r="D14" s="125">
        <v>3</v>
      </c>
      <c r="E14" s="125">
        <v>60</v>
      </c>
      <c r="F14" s="89">
        <v>52</v>
      </c>
      <c r="G14" s="123">
        <v>0.8666666666666667</v>
      </c>
    </row>
    <row r="15" spans="1:7">
      <c r="A15" s="122">
        <v>89</v>
      </c>
      <c r="B15" s="122" t="s">
        <v>1</v>
      </c>
      <c r="C15" s="124" t="s">
        <v>244</v>
      </c>
      <c r="D15" s="125">
        <v>3</v>
      </c>
      <c r="E15" s="125">
        <v>60</v>
      </c>
      <c r="F15" s="89">
        <v>63</v>
      </c>
      <c r="G15" s="123">
        <v>1.05</v>
      </c>
    </row>
    <row r="16" spans="1:7">
      <c r="A16" s="122">
        <v>90</v>
      </c>
      <c r="B16" s="122" t="s">
        <v>1</v>
      </c>
      <c r="C16" s="124" t="s">
        <v>246</v>
      </c>
      <c r="D16" s="125">
        <v>3</v>
      </c>
      <c r="E16" s="125">
        <v>60</v>
      </c>
      <c r="F16" s="89">
        <v>23</v>
      </c>
      <c r="G16" s="123">
        <v>0.38333333333333336</v>
      </c>
    </row>
    <row r="17" spans="1:7">
      <c r="A17" s="122"/>
      <c r="B17" s="122"/>
      <c r="C17" s="122"/>
      <c r="D17" s="122"/>
      <c r="E17" s="122"/>
      <c r="F17" s="122"/>
      <c r="G17" s="1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AG17"/>
  <sheetViews>
    <sheetView workbookViewId="0">
      <selection activeCell="AF9" sqref="AF9"/>
    </sheetView>
  </sheetViews>
  <sheetFormatPr defaultColWidth="12.85546875" defaultRowHeight="15"/>
  <cols>
    <col min="3" max="3" width="5.7109375" style="127" customWidth="1"/>
    <col min="4" max="4" width="8.28515625" style="127" customWidth="1"/>
    <col min="5" max="5" width="4.140625" style="127" customWidth="1"/>
    <col min="6" max="6" width="4.42578125" customWidth="1"/>
    <col min="8" max="8" width="4.140625" style="127" customWidth="1"/>
    <col min="9" max="9" width="5" style="127" customWidth="1"/>
    <col min="10" max="10" width="4.28515625" style="127" customWidth="1"/>
    <col min="11" max="11" width="2.85546875" customWidth="1"/>
    <col min="12" max="12" width="6.28515625" customWidth="1"/>
    <col min="13" max="13" width="5.28515625" style="127" customWidth="1"/>
    <col min="14" max="14" width="4.42578125" style="127" customWidth="1"/>
    <col min="15" max="15" width="3.7109375" style="127" customWidth="1"/>
    <col min="16" max="16" width="4.7109375" customWidth="1"/>
    <col min="17" max="17" width="5.5703125" customWidth="1"/>
    <col min="18" max="18" width="5.85546875" style="127" customWidth="1"/>
    <col min="19" max="19" width="4.140625" style="127" customWidth="1"/>
    <col min="20" max="20" width="3.85546875" style="127" customWidth="1"/>
    <col min="21" max="21" width="3.85546875" customWidth="1"/>
    <col min="22" max="22" width="6.5703125" customWidth="1"/>
    <col min="23" max="24" width="4.85546875" style="127" customWidth="1"/>
    <col min="25" max="25" width="5" style="127" customWidth="1"/>
    <col min="26" max="26" width="5" customWidth="1"/>
    <col min="27" max="27" width="8.28515625" customWidth="1"/>
    <col min="28" max="28" width="5" customWidth="1"/>
    <col min="29" max="30" width="3.28515625" customWidth="1"/>
    <col min="31" max="31" width="3.85546875" customWidth="1"/>
  </cols>
  <sheetData>
    <row r="1" spans="1:33">
      <c r="A1" s="138" t="s">
        <v>178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3">
      <c r="A2" s="126"/>
      <c r="B2" s="165" t="s">
        <v>20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  <c r="Q2" s="168" t="s">
        <v>21</v>
      </c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26"/>
      <c r="AG2" s="126"/>
    </row>
    <row r="3" spans="1:33" ht="30">
      <c r="A3" s="139" t="s">
        <v>166</v>
      </c>
      <c r="B3" s="140" t="s">
        <v>167</v>
      </c>
      <c r="C3" s="171" t="s">
        <v>250</v>
      </c>
      <c r="D3" s="172"/>
      <c r="E3" s="172"/>
      <c r="F3" s="173"/>
      <c r="G3" s="140" t="s">
        <v>168</v>
      </c>
      <c r="H3" s="171" t="s">
        <v>250</v>
      </c>
      <c r="I3" s="172"/>
      <c r="J3" s="172"/>
      <c r="K3" s="173"/>
      <c r="L3" s="140" t="s">
        <v>171</v>
      </c>
      <c r="M3" s="171" t="s">
        <v>250</v>
      </c>
      <c r="N3" s="172"/>
      <c r="O3" s="172"/>
      <c r="P3" s="173"/>
      <c r="Q3" s="141" t="s">
        <v>167</v>
      </c>
      <c r="R3" s="174" t="s">
        <v>250</v>
      </c>
      <c r="S3" s="175"/>
      <c r="T3" s="175"/>
      <c r="U3" s="176"/>
      <c r="V3" s="141" t="s">
        <v>168</v>
      </c>
      <c r="W3" s="174" t="s">
        <v>250</v>
      </c>
      <c r="X3" s="175"/>
      <c r="Y3" s="175"/>
      <c r="Z3" s="176"/>
      <c r="AA3" s="141" t="s">
        <v>171</v>
      </c>
      <c r="AB3" s="170" t="s">
        <v>250</v>
      </c>
      <c r="AC3" s="170"/>
      <c r="AD3" s="170"/>
      <c r="AE3" s="170"/>
      <c r="AF3" s="142"/>
      <c r="AG3" s="142"/>
    </row>
    <row r="4" spans="1:33">
      <c r="A4" s="143"/>
      <c r="B4" s="144"/>
      <c r="C4" s="145" t="s">
        <v>251</v>
      </c>
      <c r="D4" s="145" t="s">
        <v>226</v>
      </c>
      <c r="E4" s="145" t="s">
        <v>248</v>
      </c>
      <c r="F4" s="145" t="s">
        <v>249</v>
      </c>
      <c r="G4" s="144"/>
      <c r="H4" s="145" t="s">
        <v>251</v>
      </c>
      <c r="I4" s="145" t="s">
        <v>226</v>
      </c>
      <c r="J4" s="145" t="s">
        <v>248</v>
      </c>
      <c r="K4" s="145" t="s">
        <v>249</v>
      </c>
      <c r="L4" s="144"/>
      <c r="M4" s="145" t="s">
        <v>251</v>
      </c>
      <c r="N4" s="145" t="s">
        <v>226</v>
      </c>
      <c r="O4" s="145" t="s">
        <v>248</v>
      </c>
      <c r="P4" s="145" t="s">
        <v>249</v>
      </c>
      <c r="Q4" s="146"/>
      <c r="R4" s="147" t="s">
        <v>251</v>
      </c>
      <c r="S4" s="147" t="s">
        <v>226</v>
      </c>
      <c r="T4" s="147" t="s">
        <v>248</v>
      </c>
      <c r="U4" s="147" t="s">
        <v>249</v>
      </c>
      <c r="V4" s="146"/>
      <c r="W4" s="147" t="s">
        <v>251</v>
      </c>
      <c r="X4" s="147" t="s">
        <v>226</v>
      </c>
      <c r="Y4" s="147" t="s">
        <v>248</v>
      </c>
      <c r="Z4" s="147" t="s">
        <v>249</v>
      </c>
      <c r="AA4" s="146"/>
      <c r="AB4" s="147" t="s">
        <v>251</v>
      </c>
      <c r="AC4" s="147" t="s">
        <v>226</v>
      </c>
      <c r="AD4" s="147" t="s">
        <v>248</v>
      </c>
      <c r="AE4" s="147" t="s">
        <v>249</v>
      </c>
      <c r="AF4" s="126"/>
      <c r="AG4" s="126"/>
    </row>
    <row r="5" spans="1:33" hidden="1">
      <c r="A5" s="148" t="s">
        <v>148</v>
      </c>
      <c r="B5" s="149" t="s">
        <v>169</v>
      </c>
      <c r="C5" s="149"/>
      <c r="D5" s="149">
        <v>3</v>
      </c>
      <c r="E5" s="149">
        <v>60</v>
      </c>
      <c r="F5" s="149">
        <v>5</v>
      </c>
      <c r="G5" s="149" t="s">
        <v>170</v>
      </c>
      <c r="H5" s="149">
        <v>1</v>
      </c>
      <c r="I5" s="149">
        <v>8</v>
      </c>
      <c r="J5" s="149">
        <v>65</v>
      </c>
      <c r="K5" s="149">
        <v>5</v>
      </c>
      <c r="L5" s="149" t="s">
        <v>173</v>
      </c>
      <c r="M5" s="149"/>
      <c r="N5" s="149"/>
      <c r="O5" s="149"/>
      <c r="P5" s="149"/>
      <c r="Q5" s="149" t="s">
        <v>169</v>
      </c>
      <c r="R5" s="149"/>
      <c r="S5" s="149"/>
      <c r="T5" s="149"/>
      <c r="U5" s="149"/>
      <c r="V5" s="149" t="s">
        <v>14</v>
      </c>
      <c r="W5" s="149"/>
      <c r="X5" s="149"/>
      <c r="Y5" s="149"/>
      <c r="Z5" s="149"/>
      <c r="AA5" s="149" t="s">
        <v>6</v>
      </c>
      <c r="AB5" s="150"/>
      <c r="AC5" s="150"/>
      <c r="AD5" s="150"/>
      <c r="AE5" s="150"/>
      <c r="AF5" s="126"/>
      <c r="AG5" s="151">
        <v>285</v>
      </c>
    </row>
    <row r="6" spans="1:33" hidden="1">
      <c r="A6" s="148" t="s">
        <v>149</v>
      </c>
      <c r="B6" s="149" t="s">
        <v>7</v>
      </c>
      <c r="C6" s="149"/>
      <c r="D6" s="149"/>
      <c r="E6" s="149"/>
      <c r="F6" s="149"/>
      <c r="G6" s="149" t="s">
        <v>170</v>
      </c>
      <c r="H6" s="149"/>
      <c r="I6" s="149"/>
      <c r="J6" s="149"/>
      <c r="K6" s="149"/>
      <c r="L6" s="149" t="s">
        <v>169</v>
      </c>
      <c r="M6" s="149"/>
      <c r="N6" s="149"/>
      <c r="O6" s="149"/>
      <c r="P6" s="149"/>
      <c r="Q6" s="149" t="s">
        <v>169</v>
      </c>
      <c r="R6" s="149"/>
      <c r="S6" s="149"/>
      <c r="T6" s="149"/>
      <c r="U6" s="149"/>
      <c r="V6" s="149">
        <v>285</v>
      </c>
      <c r="W6" s="149"/>
      <c r="X6" s="149"/>
      <c r="Y6" s="149"/>
      <c r="Z6" s="149"/>
      <c r="AA6" s="149" t="s">
        <v>14</v>
      </c>
      <c r="AB6" s="150"/>
      <c r="AC6" s="150"/>
      <c r="AD6" s="150"/>
      <c r="AE6" s="150"/>
      <c r="AF6" s="126"/>
      <c r="AG6" s="149" t="s">
        <v>169</v>
      </c>
    </row>
    <row r="7" spans="1:33" hidden="1">
      <c r="A7" s="148" t="s">
        <v>150</v>
      </c>
      <c r="B7" s="149">
        <v>285</v>
      </c>
      <c r="C7" s="149"/>
      <c r="D7" s="149"/>
      <c r="E7" s="149"/>
      <c r="F7" s="149"/>
      <c r="G7" s="149" t="s">
        <v>12</v>
      </c>
      <c r="H7" s="149"/>
      <c r="I7" s="149"/>
      <c r="J7" s="149"/>
      <c r="K7" s="149"/>
      <c r="L7" s="149" t="s">
        <v>174</v>
      </c>
      <c r="M7" s="149"/>
      <c r="N7" s="149"/>
      <c r="O7" s="149"/>
      <c r="P7" s="149"/>
      <c r="Q7" s="152" t="s">
        <v>175</v>
      </c>
      <c r="R7" s="152"/>
      <c r="S7" s="152"/>
      <c r="T7" s="152"/>
      <c r="U7" s="152"/>
      <c r="V7" s="152" t="s">
        <v>14</v>
      </c>
      <c r="W7" s="152"/>
      <c r="X7" s="152"/>
      <c r="Y7" s="152"/>
      <c r="Z7" s="152"/>
      <c r="AA7" s="152" t="s">
        <v>174</v>
      </c>
      <c r="AB7" s="150"/>
      <c r="AC7" s="150"/>
      <c r="AD7" s="150"/>
      <c r="AE7" s="150"/>
      <c r="AF7" s="126"/>
      <c r="AG7" s="151" t="s">
        <v>175</v>
      </c>
    </row>
    <row r="8" spans="1:33" hidden="1">
      <c r="A8" s="148" t="s">
        <v>151</v>
      </c>
      <c r="B8" s="149" t="s">
        <v>170</v>
      </c>
      <c r="C8" s="149"/>
      <c r="D8" s="149"/>
      <c r="E8" s="149"/>
      <c r="F8" s="149"/>
      <c r="G8" s="149" t="s">
        <v>174</v>
      </c>
      <c r="H8" s="149"/>
      <c r="I8" s="149"/>
      <c r="J8" s="149"/>
      <c r="K8" s="149"/>
      <c r="L8" s="149" t="s">
        <v>14</v>
      </c>
      <c r="M8" s="149"/>
      <c r="N8" s="149"/>
      <c r="O8" s="149"/>
      <c r="P8" s="149"/>
      <c r="Q8" s="149" t="s">
        <v>176</v>
      </c>
      <c r="R8" s="149"/>
      <c r="S8" s="149"/>
      <c r="T8" s="149"/>
      <c r="U8" s="149"/>
      <c r="V8" s="149" t="s">
        <v>11</v>
      </c>
      <c r="W8" s="149"/>
      <c r="X8" s="149"/>
      <c r="Y8" s="149"/>
      <c r="Z8" s="149"/>
      <c r="AA8" s="149" t="s">
        <v>177</v>
      </c>
      <c r="AB8" s="150"/>
      <c r="AC8" s="150"/>
      <c r="AD8" s="150"/>
      <c r="AE8" s="150"/>
      <c r="AF8" s="126"/>
      <c r="AG8" s="126"/>
    </row>
    <row r="9" spans="1:33">
      <c r="A9" s="148" t="s">
        <v>152</v>
      </c>
      <c r="B9" s="149" t="s">
        <v>173</v>
      </c>
      <c r="C9" s="149"/>
      <c r="D9" s="149">
        <v>1</v>
      </c>
      <c r="E9" s="149"/>
      <c r="F9" s="149"/>
      <c r="G9" s="149" t="s">
        <v>172</v>
      </c>
      <c r="H9" s="149">
        <v>1</v>
      </c>
      <c r="I9" s="149">
        <v>1</v>
      </c>
      <c r="J9" s="149"/>
      <c r="K9" s="149"/>
      <c r="L9" s="149" t="s">
        <v>169</v>
      </c>
      <c r="M9" s="149"/>
      <c r="N9" s="149">
        <v>1</v>
      </c>
      <c r="O9" s="149"/>
      <c r="P9" s="149"/>
      <c r="Q9" s="149" t="s">
        <v>175</v>
      </c>
      <c r="R9" s="149">
        <v>1</v>
      </c>
      <c r="S9" s="149"/>
      <c r="T9" s="149">
        <v>1</v>
      </c>
      <c r="U9" s="149"/>
      <c r="V9" s="149" t="s">
        <v>14</v>
      </c>
      <c r="W9" s="149"/>
      <c r="X9" s="149"/>
      <c r="Y9" s="149"/>
      <c r="Z9" s="149"/>
      <c r="AA9" s="149" t="s">
        <v>172</v>
      </c>
      <c r="AB9" s="150">
        <v>1</v>
      </c>
      <c r="AC9" s="150">
        <v>1</v>
      </c>
      <c r="AD9" s="150"/>
      <c r="AE9" s="150"/>
      <c r="AF9" s="126"/>
      <c r="AG9" s="126"/>
    </row>
    <row r="10" spans="1:33" hidden="1">
      <c r="A10" s="148" t="s">
        <v>153</v>
      </c>
      <c r="B10" s="149" t="s">
        <v>172</v>
      </c>
      <c r="C10" s="149"/>
      <c r="D10" s="149"/>
      <c r="E10" s="149"/>
      <c r="F10" s="149"/>
      <c r="G10" s="149">
        <v>285</v>
      </c>
      <c r="H10" s="149"/>
      <c r="I10" s="149"/>
      <c r="J10" s="149"/>
      <c r="K10" s="149"/>
      <c r="L10" s="149" t="s">
        <v>169</v>
      </c>
      <c r="M10" s="149"/>
      <c r="N10" s="149"/>
      <c r="O10" s="149"/>
      <c r="P10" s="149"/>
      <c r="Q10" s="149" t="s">
        <v>169</v>
      </c>
      <c r="R10" s="149"/>
      <c r="S10" s="149"/>
      <c r="T10" s="149"/>
      <c r="U10" s="149"/>
      <c r="V10" s="149" t="s">
        <v>174</v>
      </c>
      <c r="W10" s="149"/>
      <c r="X10" s="149"/>
      <c r="Y10" s="149"/>
      <c r="Z10" s="149"/>
      <c r="AA10" s="149" t="s">
        <v>172</v>
      </c>
      <c r="AB10" s="150"/>
      <c r="AC10" s="150"/>
      <c r="AD10" s="150"/>
      <c r="AE10" s="150"/>
      <c r="AF10" s="126"/>
      <c r="AG10" s="126"/>
    </row>
    <row r="11" spans="1:33">
      <c r="A11" s="127"/>
      <c r="B11" s="127"/>
      <c r="F11" s="127"/>
      <c r="G11" s="127"/>
      <c r="K11" s="127"/>
      <c r="L11" s="127"/>
      <c r="P11" s="127"/>
      <c r="Q11" s="127"/>
      <c r="U11" s="127"/>
      <c r="V11" s="127"/>
      <c r="Z11" s="127"/>
      <c r="AA11" s="127"/>
      <c r="AB11" s="127"/>
      <c r="AC11" s="127"/>
      <c r="AD11" s="127"/>
      <c r="AE11" s="127"/>
      <c r="AF11" s="127"/>
      <c r="AG11" s="127"/>
    </row>
    <row r="12" spans="1:33">
      <c r="A12" s="126"/>
      <c r="B12" s="126"/>
      <c r="C12" s="126"/>
      <c r="D12" s="126"/>
      <c r="E12" s="126"/>
      <c r="F12" s="126" t="s">
        <v>247</v>
      </c>
      <c r="G12" s="153" t="s">
        <v>252</v>
      </c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</row>
    <row r="13" spans="1:33">
      <c r="A13" s="126"/>
      <c r="B13" s="126"/>
      <c r="C13" s="126"/>
      <c r="D13" s="126"/>
      <c r="E13" s="126"/>
      <c r="F13" s="126" t="s">
        <v>253</v>
      </c>
      <c r="G13" s="154" t="s">
        <v>254</v>
      </c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</row>
    <row r="14" spans="1:33">
      <c r="A14" s="126"/>
      <c r="B14" s="126"/>
      <c r="C14" s="126"/>
      <c r="D14" s="126"/>
      <c r="E14" s="126"/>
      <c r="F14" s="126" t="s">
        <v>226</v>
      </c>
      <c r="G14" s="154" t="s">
        <v>255</v>
      </c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</row>
    <row r="15" spans="1:33">
      <c r="A15" s="45"/>
      <c r="B15" s="126"/>
      <c r="C15" s="126"/>
      <c r="D15" s="126"/>
      <c r="E15" s="126"/>
      <c r="F15" s="126" t="s">
        <v>248</v>
      </c>
      <c r="G15" s="154" t="s">
        <v>256</v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</row>
    <row r="16" spans="1:33">
      <c r="A16" s="149"/>
      <c r="B16" s="126"/>
      <c r="C16" s="126"/>
      <c r="D16" s="126"/>
      <c r="E16" s="126"/>
      <c r="F16" s="126" t="s">
        <v>249</v>
      </c>
      <c r="G16" s="154" t="s">
        <v>257</v>
      </c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</row>
    <row r="17" spans="1:33">
      <c r="A17" s="45"/>
      <c r="B17" s="126"/>
      <c r="C17" s="126"/>
      <c r="D17" s="126"/>
      <c r="E17" s="126"/>
      <c r="F17" s="126"/>
      <c r="G17" s="154"/>
      <c r="K17" s="127"/>
      <c r="L17" s="127"/>
      <c r="P17" s="127"/>
      <c r="Q17" s="127"/>
      <c r="U17" s="127"/>
      <c r="V17" s="127"/>
      <c r="Z17" s="127"/>
      <c r="AA17" s="127"/>
      <c r="AB17" s="127"/>
      <c r="AC17" s="127"/>
      <c r="AD17" s="127"/>
      <c r="AE17" s="127"/>
      <c r="AF17" s="127"/>
      <c r="AG17" s="127"/>
    </row>
  </sheetData>
  <autoFilter ref="A3:AG10">
    <filterColumn colId="0">
      <filters>
        <filter val="VC-NASHIK"/>
      </filters>
    </filterColumn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2" showButton="0"/>
    <filterColumn colId="23" showButton="0"/>
    <filterColumn colId="24" showButton="0"/>
    <filterColumn colId="27" showButton="0"/>
    <filterColumn colId="28" showButton="0"/>
    <filterColumn colId="29" showButton="0"/>
  </autoFilter>
  <mergeCells count="8">
    <mergeCell ref="B2:P2"/>
    <mergeCell ref="Q2:AE2"/>
    <mergeCell ref="AB3:AE3"/>
    <mergeCell ref="C3:F3"/>
    <mergeCell ref="H3:K3"/>
    <mergeCell ref="M3:P3"/>
    <mergeCell ref="R3:U3"/>
    <mergeCell ref="W3:Z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2:V9"/>
  <sheetViews>
    <sheetView workbookViewId="0">
      <selection activeCell="O12" sqref="O12"/>
    </sheetView>
  </sheetViews>
  <sheetFormatPr defaultRowHeight="15"/>
  <cols>
    <col min="1" max="1" width="14.7109375" style="3" bestFit="1" customWidth="1"/>
    <col min="2" max="21" width="6.42578125" style="1" customWidth="1"/>
    <col min="22" max="22" width="13" style="1" customWidth="1"/>
  </cols>
  <sheetData>
    <row r="2" spans="1:22" ht="75">
      <c r="A2" s="41" t="s">
        <v>166</v>
      </c>
      <c r="B2" s="40" t="s">
        <v>179</v>
      </c>
      <c r="C2" s="40" t="s">
        <v>190</v>
      </c>
      <c r="D2" s="40" t="s">
        <v>180</v>
      </c>
      <c r="E2" s="40" t="s">
        <v>190</v>
      </c>
      <c r="F2" s="40" t="s">
        <v>181</v>
      </c>
      <c r="G2" s="40" t="s">
        <v>190</v>
      </c>
      <c r="H2" s="40" t="s">
        <v>182</v>
      </c>
      <c r="I2" s="40" t="s">
        <v>190</v>
      </c>
      <c r="J2" s="40" t="s">
        <v>183</v>
      </c>
      <c r="K2" s="40" t="s">
        <v>190</v>
      </c>
      <c r="L2" s="40" t="s">
        <v>184</v>
      </c>
      <c r="M2" s="40" t="s">
        <v>190</v>
      </c>
      <c r="N2" s="40" t="s">
        <v>185</v>
      </c>
      <c r="O2" s="40" t="s">
        <v>190</v>
      </c>
      <c r="P2" s="40" t="s">
        <v>186</v>
      </c>
      <c r="Q2" s="40" t="s">
        <v>190</v>
      </c>
      <c r="R2" s="40" t="s">
        <v>187</v>
      </c>
      <c r="S2" s="40" t="s">
        <v>190</v>
      </c>
      <c r="T2" s="40" t="s">
        <v>188</v>
      </c>
      <c r="U2" s="40" t="s">
        <v>190</v>
      </c>
      <c r="V2" s="43" t="s">
        <v>189</v>
      </c>
    </row>
    <row r="3" spans="1:22" hidden="1">
      <c r="A3" s="42" t="s">
        <v>148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9">
        <f>C3+E3+G3+I3+K3+M3+O3+Q3+S3+U3</f>
        <v>0</v>
      </c>
    </row>
    <row r="4" spans="1:22" hidden="1">
      <c r="A4" s="42" t="s">
        <v>149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9">
        <f t="shared" ref="V4:V8" si="0">C4+E4+G4+I4+K4+M4+O4+Q4+S4+U4</f>
        <v>0</v>
      </c>
    </row>
    <row r="5" spans="1:22" hidden="1">
      <c r="A5" s="42" t="s">
        <v>150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9">
        <f t="shared" si="0"/>
        <v>0</v>
      </c>
    </row>
    <row r="6" spans="1:22" hidden="1">
      <c r="A6" s="42" t="s">
        <v>151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9">
        <f t="shared" si="0"/>
        <v>0</v>
      </c>
    </row>
    <row r="7" spans="1:22">
      <c r="A7" s="42" t="s">
        <v>152</v>
      </c>
      <c r="B7" s="121" t="s">
        <v>258</v>
      </c>
      <c r="C7" s="30">
        <v>30000</v>
      </c>
      <c r="D7" s="121" t="s">
        <v>260</v>
      </c>
      <c r="E7" s="30">
        <v>20000</v>
      </c>
      <c r="F7" s="30">
        <v>1</v>
      </c>
      <c r="G7" s="30">
        <v>30000</v>
      </c>
      <c r="H7" s="121" t="s">
        <v>262</v>
      </c>
      <c r="I7" s="30">
        <v>30000</v>
      </c>
      <c r="J7" s="121" t="s">
        <v>261</v>
      </c>
      <c r="K7" s="30">
        <v>50000</v>
      </c>
      <c r="L7" s="121" t="s">
        <v>259</v>
      </c>
      <c r="M7" s="30">
        <v>45000</v>
      </c>
      <c r="N7" s="30"/>
      <c r="O7" s="30"/>
      <c r="P7" s="30"/>
      <c r="Q7" s="30"/>
      <c r="R7" s="30"/>
      <c r="S7" s="30"/>
      <c r="T7" s="30"/>
      <c r="U7" s="30"/>
      <c r="V7" s="39">
        <f t="shared" si="0"/>
        <v>205000</v>
      </c>
    </row>
    <row r="8" spans="1:22" hidden="1">
      <c r="A8" s="42" t="s">
        <v>153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9">
        <f t="shared" si="0"/>
        <v>0</v>
      </c>
    </row>
    <row r="9" spans="1:22" hidden="1">
      <c r="A9" s="39">
        <f t="shared" ref="A9:U9" si="1">SUM(A3:A8)</f>
        <v>0</v>
      </c>
      <c r="B9" s="39">
        <f t="shared" si="1"/>
        <v>0</v>
      </c>
      <c r="C9" s="39">
        <f t="shared" si="1"/>
        <v>30000</v>
      </c>
      <c r="D9" s="39">
        <f t="shared" si="1"/>
        <v>0</v>
      </c>
      <c r="E9" s="39">
        <f t="shared" si="1"/>
        <v>20000</v>
      </c>
      <c r="F9" s="39">
        <f t="shared" si="1"/>
        <v>1</v>
      </c>
      <c r="G9" s="39">
        <f t="shared" si="1"/>
        <v>30000</v>
      </c>
      <c r="H9" s="39">
        <f t="shared" si="1"/>
        <v>0</v>
      </c>
      <c r="I9" s="39">
        <f t="shared" si="1"/>
        <v>30000</v>
      </c>
      <c r="J9" s="39">
        <f t="shared" si="1"/>
        <v>0</v>
      </c>
      <c r="K9" s="39">
        <f t="shared" si="1"/>
        <v>50000</v>
      </c>
      <c r="L9" s="39">
        <f t="shared" si="1"/>
        <v>0</v>
      </c>
      <c r="M9" s="39">
        <f t="shared" si="1"/>
        <v>45000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0</v>
      </c>
      <c r="S9" s="39">
        <f t="shared" si="1"/>
        <v>0</v>
      </c>
      <c r="T9" s="39">
        <f t="shared" si="1"/>
        <v>0</v>
      </c>
      <c r="U9" s="39">
        <f t="shared" si="1"/>
        <v>0</v>
      </c>
      <c r="V9" s="39">
        <f>SUM(V3:V8)</f>
        <v>205000</v>
      </c>
    </row>
  </sheetData>
  <autoFilter ref="A2:V9">
    <filterColumn colId="0">
      <filters>
        <filter val="VC-NASHIK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TGT Vs ACH</vt:lpstr>
      <vt:lpstr>Collection</vt:lpstr>
      <vt:lpstr>SR</vt:lpstr>
      <vt:lpstr>OFD</vt:lpstr>
      <vt:lpstr>Mkt devlopment</vt:lpstr>
      <vt:lpstr>Reporting</vt:lpstr>
      <vt:lpstr>MDO Review</vt:lpstr>
      <vt:lpstr>New Product Development Acti</vt:lpstr>
      <vt:lpstr>New retialer addition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2023-01-10T11:07:55Z</dcterms:modified>
</cp:coreProperties>
</file>