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913\Desktop\"/>
    </mc:Choice>
  </mc:AlternateContent>
  <xr:revisionPtr revIDLastSave="0" documentId="13_ncr:1_{B6D2EE14-013E-476B-97CC-E2E50565C68E}" xr6:coauthVersionLast="47" xr6:coauthVersionMax="47" xr10:uidLastSave="{00000000-0000-0000-0000-000000000000}"/>
  <bookViews>
    <workbookView xWindow="-110" yWindow="-110" windowWidth="21820" windowHeight="13900" xr2:uid="{D8533F8E-C158-4E5C-B50A-54DE0E7CB4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8" i="1"/>
  <c r="AS25" i="1"/>
  <c r="AR25" i="1"/>
  <c r="AQ25" i="1"/>
  <c r="AS24" i="1"/>
  <c r="AR24" i="1"/>
  <c r="AQ24" i="1"/>
  <c r="AS23" i="1"/>
  <c r="AR23" i="1"/>
  <c r="AQ23" i="1"/>
  <c r="AS22" i="1"/>
  <c r="AR22" i="1"/>
  <c r="AQ22" i="1"/>
  <c r="AS21" i="1"/>
  <c r="AR21" i="1"/>
  <c r="AQ21" i="1"/>
  <c r="AS20" i="1"/>
  <c r="AR20" i="1"/>
  <c r="AQ20" i="1"/>
  <c r="AS19" i="1"/>
  <c r="AR19" i="1"/>
  <c r="AQ19" i="1"/>
  <c r="AS18" i="1"/>
  <c r="AR18" i="1"/>
  <c r="AQ18" i="1"/>
  <c r="AS17" i="1"/>
  <c r="AR17" i="1"/>
  <c r="AQ17" i="1"/>
  <c r="AS16" i="1"/>
  <c r="AR16" i="1"/>
  <c r="AQ16" i="1"/>
  <c r="AS15" i="1"/>
  <c r="AR15" i="1"/>
  <c r="AQ15" i="1"/>
  <c r="AS14" i="1"/>
  <c r="AR14" i="1"/>
  <c r="AQ14" i="1"/>
  <c r="AS13" i="1"/>
  <c r="AR13" i="1"/>
  <c r="AQ13" i="1"/>
  <c r="AS12" i="1"/>
  <c r="AR12" i="1"/>
  <c r="AQ12" i="1"/>
  <c r="AS11" i="1"/>
  <c r="AR11" i="1"/>
  <c r="AQ11" i="1"/>
  <c r="AS10" i="1"/>
  <c r="AR10" i="1"/>
  <c r="AQ10" i="1"/>
  <c r="AS9" i="1"/>
  <c r="AR9" i="1"/>
  <c r="AQ9" i="1"/>
  <c r="AS8" i="1"/>
  <c r="AR8" i="1"/>
  <c r="AQ8" i="1"/>
  <c r="AS7" i="1"/>
  <c r="AR7" i="1"/>
  <c r="AQ7" i="1"/>
  <c r="AS6" i="1"/>
  <c r="AR6" i="1"/>
  <c r="AQ6" i="1"/>
  <c r="AS5" i="1"/>
  <c r="AR5" i="1"/>
  <c r="AQ5" i="1"/>
  <c r="AS4" i="1"/>
  <c r="AS26" i="1" s="1"/>
  <c r="AR4" i="1"/>
  <c r="AQ4" i="1"/>
  <c r="AS3" i="1"/>
  <c r="AR3" i="1"/>
  <c r="AQ3" i="1"/>
  <c r="AM25" i="1"/>
  <c r="AL25" i="1"/>
  <c r="AK25" i="1"/>
  <c r="AM24" i="1"/>
  <c r="AL24" i="1"/>
  <c r="AK24" i="1"/>
  <c r="AM23" i="1"/>
  <c r="AL23" i="1"/>
  <c r="AK23" i="1"/>
  <c r="AM22" i="1"/>
  <c r="AL22" i="1"/>
  <c r="AK22" i="1"/>
  <c r="AM21" i="1"/>
  <c r="AL21" i="1"/>
  <c r="AK21" i="1"/>
  <c r="AM20" i="1"/>
  <c r="AL20" i="1"/>
  <c r="AK20" i="1"/>
  <c r="AM19" i="1"/>
  <c r="AL19" i="1"/>
  <c r="AK19" i="1"/>
  <c r="AM18" i="1"/>
  <c r="AL18" i="1"/>
  <c r="AK18" i="1"/>
  <c r="AM17" i="1"/>
  <c r="AL17" i="1"/>
  <c r="AK17" i="1"/>
  <c r="AM16" i="1"/>
  <c r="AL16" i="1"/>
  <c r="AK16" i="1"/>
  <c r="AM15" i="1"/>
  <c r="AL15" i="1"/>
  <c r="AK15" i="1"/>
  <c r="AM14" i="1"/>
  <c r="AL14" i="1"/>
  <c r="AK14" i="1"/>
  <c r="AM13" i="1"/>
  <c r="AL13" i="1"/>
  <c r="AK13" i="1"/>
  <c r="AM12" i="1"/>
  <c r="AL12" i="1"/>
  <c r="AK12" i="1"/>
  <c r="AM11" i="1"/>
  <c r="AL11" i="1"/>
  <c r="AK11" i="1"/>
  <c r="AM10" i="1"/>
  <c r="AL10" i="1"/>
  <c r="AK10" i="1"/>
  <c r="AM9" i="1"/>
  <c r="AL9" i="1"/>
  <c r="AK9" i="1"/>
  <c r="AM8" i="1"/>
  <c r="AL8" i="1"/>
  <c r="AK8" i="1"/>
  <c r="AM7" i="1"/>
  <c r="AL7" i="1"/>
  <c r="AK7" i="1"/>
  <c r="AM6" i="1"/>
  <c r="AL6" i="1"/>
  <c r="AK6" i="1"/>
  <c r="AM5" i="1"/>
  <c r="AL5" i="1"/>
  <c r="AK5" i="1"/>
  <c r="AM4" i="1"/>
  <c r="AL4" i="1"/>
  <c r="AK4" i="1"/>
  <c r="AM3" i="1"/>
  <c r="AM26" i="1" s="1"/>
  <c r="AL3" i="1"/>
  <c r="AL26" i="1" s="1"/>
  <c r="AK3" i="1"/>
  <c r="AG25" i="1"/>
  <c r="AF25" i="1"/>
  <c r="AE25" i="1"/>
  <c r="AG24" i="1"/>
  <c r="AF24" i="1"/>
  <c r="AE24" i="1"/>
  <c r="AG23" i="1"/>
  <c r="AF23" i="1"/>
  <c r="AE23" i="1"/>
  <c r="AG22" i="1"/>
  <c r="AF22" i="1"/>
  <c r="AE22" i="1"/>
  <c r="AG21" i="1"/>
  <c r="AF21" i="1"/>
  <c r="AE21" i="1"/>
  <c r="AG20" i="1"/>
  <c r="AF20" i="1"/>
  <c r="AE20" i="1"/>
  <c r="AG19" i="1"/>
  <c r="AF19" i="1"/>
  <c r="AE19" i="1"/>
  <c r="AG18" i="1"/>
  <c r="AF18" i="1"/>
  <c r="AE18" i="1"/>
  <c r="AG17" i="1"/>
  <c r="AF17" i="1"/>
  <c r="AE17" i="1"/>
  <c r="AG16" i="1"/>
  <c r="AF16" i="1"/>
  <c r="AE16" i="1"/>
  <c r="AG15" i="1"/>
  <c r="AF15" i="1"/>
  <c r="AE15" i="1"/>
  <c r="AG14" i="1"/>
  <c r="AF14" i="1"/>
  <c r="AE14" i="1"/>
  <c r="AG13" i="1"/>
  <c r="AF13" i="1"/>
  <c r="AE13" i="1"/>
  <c r="AG12" i="1"/>
  <c r="AF12" i="1"/>
  <c r="AE12" i="1"/>
  <c r="AG11" i="1"/>
  <c r="AF11" i="1"/>
  <c r="AE11" i="1"/>
  <c r="AG10" i="1"/>
  <c r="AF10" i="1"/>
  <c r="AE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E26" i="1" s="1"/>
  <c r="AG3" i="1"/>
  <c r="AF3" i="1"/>
  <c r="AE3" i="1"/>
  <c r="AA25" i="1"/>
  <c r="Z25" i="1"/>
  <c r="Y25" i="1"/>
  <c r="AA24" i="1"/>
  <c r="Z24" i="1"/>
  <c r="Y24" i="1"/>
  <c r="AA23" i="1"/>
  <c r="Z23" i="1"/>
  <c r="Y23" i="1"/>
  <c r="AA22" i="1"/>
  <c r="Z22" i="1"/>
  <c r="Y22" i="1"/>
  <c r="AA21" i="1"/>
  <c r="Z21" i="1"/>
  <c r="Y21" i="1"/>
  <c r="AA20" i="1"/>
  <c r="Z20" i="1"/>
  <c r="Y20" i="1"/>
  <c r="AA19" i="1"/>
  <c r="Z19" i="1"/>
  <c r="Y19" i="1"/>
  <c r="AA18" i="1"/>
  <c r="Z18" i="1"/>
  <c r="Y18" i="1"/>
  <c r="AA17" i="1"/>
  <c r="Z17" i="1"/>
  <c r="Y17" i="1"/>
  <c r="AA16" i="1"/>
  <c r="Z16" i="1"/>
  <c r="Y16" i="1"/>
  <c r="AA15" i="1"/>
  <c r="Z15" i="1"/>
  <c r="Y15" i="1"/>
  <c r="AA14" i="1"/>
  <c r="Z14" i="1"/>
  <c r="Y14" i="1"/>
  <c r="AA13" i="1"/>
  <c r="Z13" i="1"/>
  <c r="Y13" i="1"/>
  <c r="AA12" i="1"/>
  <c r="Z12" i="1"/>
  <c r="Y12" i="1"/>
  <c r="AA11" i="1"/>
  <c r="Z11" i="1"/>
  <c r="Y11" i="1"/>
  <c r="AA10" i="1"/>
  <c r="Z10" i="1"/>
  <c r="Y10" i="1"/>
  <c r="AA9" i="1"/>
  <c r="Z9" i="1"/>
  <c r="Y9" i="1"/>
  <c r="AA8" i="1"/>
  <c r="Z8" i="1"/>
  <c r="Y8" i="1"/>
  <c r="AA7" i="1"/>
  <c r="Z7" i="1"/>
  <c r="Y7" i="1"/>
  <c r="AA6" i="1"/>
  <c r="Z6" i="1"/>
  <c r="Y6" i="1"/>
  <c r="AA5" i="1"/>
  <c r="Z5" i="1"/>
  <c r="Y5" i="1"/>
  <c r="Y26" i="1" s="1"/>
  <c r="AA4" i="1"/>
  <c r="Z4" i="1"/>
  <c r="Y4" i="1"/>
  <c r="AA3" i="1"/>
  <c r="AA26" i="1" s="1"/>
  <c r="Z3" i="1"/>
  <c r="Y3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S26" i="1" s="1"/>
  <c r="U5" i="1"/>
  <c r="T5" i="1"/>
  <c r="S5" i="1"/>
  <c r="U4" i="1"/>
  <c r="T4" i="1"/>
  <c r="S4" i="1"/>
  <c r="U3" i="1"/>
  <c r="U26" i="1" s="1"/>
  <c r="T3" i="1"/>
  <c r="T26" i="1" s="1"/>
  <c r="S3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O9" i="1"/>
  <c r="N9" i="1"/>
  <c r="M9" i="1"/>
  <c r="O8" i="1"/>
  <c r="N8" i="1"/>
  <c r="O7" i="1"/>
  <c r="N7" i="1"/>
  <c r="M7" i="1"/>
  <c r="O6" i="1"/>
  <c r="N6" i="1"/>
  <c r="M6" i="1"/>
  <c r="O5" i="1"/>
  <c r="N5" i="1"/>
  <c r="M5" i="1"/>
  <c r="M26" i="1" s="1"/>
  <c r="O4" i="1"/>
  <c r="O26" i="1" s="1"/>
  <c r="N4" i="1"/>
  <c r="M4" i="1"/>
  <c r="O3" i="1"/>
  <c r="N3" i="1"/>
  <c r="M3" i="1"/>
  <c r="H25" i="1"/>
  <c r="I25" i="1"/>
  <c r="G25" i="1"/>
  <c r="G24" i="1"/>
  <c r="H24" i="1"/>
  <c r="I24" i="1"/>
  <c r="G23" i="1"/>
  <c r="H23" i="1"/>
  <c r="I23" i="1"/>
  <c r="G22" i="1"/>
  <c r="H22" i="1"/>
  <c r="I22" i="1"/>
  <c r="G21" i="1"/>
  <c r="H21" i="1"/>
  <c r="I21" i="1"/>
  <c r="G20" i="1"/>
  <c r="H20" i="1"/>
  <c r="I20" i="1"/>
  <c r="G19" i="1"/>
  <c r="H19" i="1"/>
  <c r="I19" i="1"/>
  <c r="G18" i="1"/>
  <c r="H18" i="1"/>
  <c r="I18" i="1"/>
  <c r="G17" i="1"/>
  <c r="H17" i="1"/>
  <c r="I17" i="1"/>
  <c r="G16" i="1"/>
  <c r="H16" i="1"/>
  <c r="I16" i="1"/>
  <c r="G15" i="1"/>
  <c r="H15" i="1"/>
  <c r="I15" i="1"/>
  <c r="G14" i="1"/>
  <c r="H14" i="1"/>
  <c r="I14" i="1"/>
  <c r="G13" i="1"/>
  <c r="H13" i="1"/>
  <c r="I13" i="1"/>
  <c r="G12" i="1"/>
  <c r="H12" i="1"/>
  <c r="I12" i="1"/>
  <c r="G11" i="1"/>
  <c r="H11" i="1"/>
  <c r="I11" i="1"/>
  <c r="G10" i="1"/>
  <c r="H10" i="1"/>
  <c r="I10" i="1"/>
  <c r="G9" i="1"/>
  <c r="H9" i="1"/>
  <c r="I9" i="1"/>
  <c r="G8" i="1"/>
  <c r="H8" i="1"/>
  <c r="I8" i="1"/>
  <c r="G7" i="1"/>
  <c r="H7" i="1"/>
  <c r="I7" i="1"/>
  <c r="G6" i="1"/>
  <c r="H6" i="1"/>
  <c r="I6" i="1"/>
  <c r="G5" i="1"/>
  <c r="H5" i="1"/>
  <c r="I5" i="1"/>
  <c r="G3" i="1"/>
  <c r="G4" i="1"/>
  <c r="H4" i="1"/>
  <c r="I4" i="1"/>
  <c r="H3" i="1"/>
  <c r="I3" i="1"/>
  <c r="AO24" i="1"/>
  <c r="AK26" i="1"/>
  <c r="AF26" i="1"/>
  <c r="Z26" i="1"/>
  <c r="N26" i="1"/>
  <c r="AN24" i="1"/>
  <c r="AG26" i="1" l="1"/>
  <c r="I26" i="1"/>
  <c r="G26" i="1"/>
  <c r="H26" i="1"/>
  <c r="AO23" i="1"/>
  <c r="AN23" i="1"/>
  <c r="AO22" i="1"/>
  <c r="AN22" i="1"/>
  <c r="AO21" i="1"/>
  <c r="AN21" i="1"/>
  <c r="AO20" i="1"/>
  <c r="AN20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O11" i="1"/>
  <c r="AN11" i="1"/>
  <c r="AO10" i="1"/>
  <c r="AN10" i="1"/>
  <c r="AO9" i="1"/>
  <c r="AN9" i="1"/>
  <c r="AO8" i="1"/>
  <c r="AN8" i="1"/>
  <c r="AO7" i="1"/>
  <c r="AN7" i="1"/>
  <c r="AO6" i="1"/>
  <c r="AN6" i="1"/>
  <c r="AO5" i="1"/>
  <c r="AN5" i="1"/>
  <c r="AO4" i="1"/>
  <c r="AN4" i="1"/>
  <c r="AO3" i="1"/>
  <c r="AN3" i="1"/>
  <c r="AQ26" i="1" l="1"/>
  <c r="AR26" i="1"/>
</calcChain>
</file>

<file path=xl/sharedStrings.xml><?xml version="1.0" encoding="utf-8"?>
<sst xmlns="http://schemas.openxmlformats.org/spreadsheetml/2006/main" count="68" uniqueCount="38">
  <si>
    <t>Azamgarh</t>
  </si>
  <si>
    <t>Balrampur</t>
  </si>
  <si>
    <t>Gorakhpur</t>
  </si>
  <si>
    <t>Jaunpur</t>
  </si>
  <si>
    <t>Prayagraj</t>
  </si>
  <si>
    <t>Robertsganj</t>
  </si>
  <si>
    <t>UP2</t>
  </si>
  <si>
    <t>Row Labels</t>
  </si>
  <si>
    <t>Product</t>
  </si>
  <si>
    <t>KH22</t>
  </si>
  <si>
    <t>KH23</t>
  </si>
  <si>
    <t>Hy Paddy</t>
  </si>
  <si>
    <t>2111N</t>
  </si>
  <si>
    <t>2355+</t>
  </si>
  <si>
    <t>Bhim115</t>
  </si>
  <si>
    <t>Mini Bhog</t>
  </si>
  <si>
    <t>Maize</t>
  </si>
  <si>
    <t>Rs Paddy</t>
  </si>
  <si>
    <t>Annapurna</t>
  </si>
  <si>
    <t>Dhanshree</t>
  </si>
  <si>
    <t>Mahabali</t>
  </si>
  <si>
    <t>Shiny</t>
  </si>
  <si>
    <t>Sonari</t>
  </si>
  <si>
    <t>Grand Total</t>
  </si>
  <si>
    <t>Mustard</t>
  </si>
  <si>
    <t>NRV</t>
  </si>
  <si>
    <t>KH 24</t>
  </si>
  <si>
    <t>Val 22</t>
  </si>
  <si>
    <t>Val 23</t>
  </si>
  <si>
    <t>Val24</t>
  </si>
  <si>
    <t>502/509</t>
  </si>
  <si>
    <t xml:space="preserve">Wheat </t>
  </si>
  <si>
    <t>Sale Kh-22</t>
  </si>
  <si>
    <t>Sale-KH23</t>
  </si>
  <si>
    <t>Sales Plan 24</t>
  </si>
  <si>
    <t>Sales Value -22</t>
  </si>
  <si>
    <t>Sales value - 23</t>
  </si>
  <si>
    <t>Sales Value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</si>
</sst>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C04D-6D1C-4D3F-8ED7-AA5FE5675610}">
  <dimension ref="A1:AS26"/>
  <sheetViews>
    <sheetView tabSelected="1" workbookViewId="0">
      <pane xSplit="3" ySplit="2" topLeftCell="AB3" activePane="bottomRight" state="frozen"/>
      <selection pane="topRight" activeCell="D1" sqref="D1"/>
      <selection pane="bottomLeft" activeCell="A3" sqref="A3"/>
      <selection pane="bottomRight" activeCell="AV25" sqref="AV25"/>
    </sheetView>
  </sheetViews>
  <sheetFormatPr defaultRowHeight="14.5" x14ac:dyDescent="0.35"/>
  <cols>
    <col min="1" max="1" width="10.7265625" bestFit="1" customWidth="1"/>
    <col min="2" max="2" width="10.7265625" customWidth="1"/>
    <col min="3" max="3" width="10.1796875" bestFit="1" customWidth="1"/>
    <col min="4" max="27" width="0" hidden="1" customWidth="1"/>
    <col min="28" max="28" width="9.453125" bestFit="1" customWidth="1"/>
    <col min="29" max="29" width="11" customWidth="1"/>
    <col min="30" max="30" width="11.54296875" bestFit="1" customWidth="1"/>
    <col min="31" max="31" width="13.36328125" bestFit="1" customWidth="1"/>
    <col min="32" max="32" width="13.54296875" bestFit="1" customWidth="1"/>
    <col min="33" max="33" width="12.6328125" bestFit="1" customWidth="1"/>
    <col min="34" max="42" width="0" hidden="1" customWidth="1"/>
    <col min="43" max="43" width="9.7265625" hidden="1" customWidth="1"/>
    <col min="44" max="44" width="10.36328125" hidden="1" customWidth="1"/>
    <col min="45" max="45" width="0" hidden="1" customWidth="1"/>
  </cols>
  <sheetData>
    <row r="1" spans="1:45" x14ac:dyDescent="0.35">
      <c r="A1" s="1"/>
      <c r="B1" s="1"/>
      <c r="C1" s="1"/>
      <c r="D1" s="14" t="s">
        <v>0</v>
      </c>
      <c r="E1" s="15"/>
      <c r="F1" s="15"/>
      <c r="G1" s="15"/>
      <c r="H1" s="15"/>
      <c r="I1" s="16"/>
      <c r="J1" s="9" t="s">
        <v>1</v>
      </c>
      <c r="K1" s="10"/>
      <c r="L1" s="10"/>
      <c r="M1" s="10"/>
      <c r="N1" s="10"/>
      <c r="O1" s="11"/>
      <c r="P1" s="14" t="s">
        <v>2</v>
      </c>
      <c r="Q1" s="15"/>
      <c r="R1" s="15"/>
      <c r="S1" s="15"/>
      <c r="T1" s="15"/>
      <c r="U1" s="16"/>
      <c r="V1" s="9" t="s">
        <v>3</v>
      </c>
      <c r="W1" s="10"/>
      <c r="X1" s="10"/>
      <c r="Y1" s="10"/>
      <c r="Z1" s="10"/>
      <c r="AA1" s="11"/>
      <c r="AB1" s="14" t="s">
        <v>4</v>
      </c>
      <c r="AC1" s="15"/>
      <c r="AD1" s="15"/>
      <c r="AE1" s="15"/>
      <c r="AF1" s="15"/>
      <c r="AG1" s="16"/>
      <c r="AH1" s="9" t="s">
        <v>5</v>
      </c>
      <c r="AI1" s="10"/>
      <c r="AJ1" s="10"/>
      <c r="AK1" s="10"/>
      <c r="AL1" s="10"/>
      <c r="AM1" s="11"/>
      <c r="AN1" s="12" t="s">
        <v>6</v>
      </c>
      <c r="AO1" s="13"/>
      <c r="AP1" s="13"/>
      <c r="AQ1" s="13"/>
      <c r="AR1" s="13"/>
      <c r="AS1" s="13"/>
    </row>
    <row r="2" spans="1:45" x14ac:dyDescent="0.35">
      <c r="A2" s="1" t="s">
        <v>7</v>
      </c>
      <c r="B2" s="1" t="s">
        <v>25</v>
      </c>
      <c r="C2" s="1" t="s">
        <v>8</v>
      </c>
      <c r="D2" s="2" t="s">
        <v>9</v>
      </c>
      <c r="E2" s="2" t="s">
        <v>10</v>
      </c>
      <c r="F2" s="2" t="s">
        <v>26</v>
      </c>
      <c r="G2" s="2" t="s">
        <v>27</v>
      </c>
      <c r="H2" s="2" t="s">
        <v>28</v>
      </c>
      <c r="I2" s="2" t="s">
        <v>29</v>
      </c>
      <c r="J2" s="3" t="s">
        <v>9</v>
      </c>
      <c r="K2" s="3" t="s">
        <v>10</v>
      </c>
      <c r="L2" s="3" t="s">
        <v>26</v>
      </c>
      <c r="M2" s="3" t="s">
        <v>27</v>
      </c>
      <c r="N2" s="3" t="s">
        <v>28</v>
      </c>
      <c r="O2" s="3" t="s">
        <v>29</v>
      </c>
      <c r="P2" s="2" t="s">
        <v>9</v>
      </c>
      <c r="Q2" s="2" t="s">
        <v>10</v>
      </c>
      <c r="R2" s="2" t="s">
        <v>26</v>
      </c>
      <c r="S2" s="2" t="s">
        <v>27</v>
      </c>
      <c r="T2" s="2" t="s">
        <v>28</v>
      </c>
      <c r="U2" s="2" t="s">
        <v>29</v>
      </c>
      <c r="V2" s="3" t="s">
        <v>9</v>
      </c>
      <c r="W2" s="3" t="s">
        <v>10</v>
      </c>
      <c r="X2" s="3" t="s">
        <v>26</v>
      </c>
      <c r="Y2" s="3" t="s">
        <v>27</v>
      </c>
      <c r="Z2" s="3" t="s">
        <v>28</v>
      </c>
      <c r="AA2" s="3" t="s">
        <v>29</v>
      </c>
      <c r="AB2" s="2" t="s">
        <v>32</v>
      </c>
      <c r="AC2" s="2" t="s">
        <v>33</v>
      </c>
      <c r="AD2" s="2" t="s">
        <v>34</v>
      </c>
      <c r="AE2" s="2" t="s">
        <v>35</v>
      </c>
      <c r="AF2" s="2" t="s">
        <v>36</v>
      </c>
      <c r="AG2" s="2" t="s">
        <v>37</v>
      </c>
      <c r="AH2" s="3" t="s">
        <v>9</v>
      </c>
      <c r="AI2" s="3" t="s">
        <v>10</v>
      </c>
      <c r="AJ2" s="3" t="s">
        <v>26</v>
      </c>
      <c r="AK2" s="3" t="s">
        <v>27</v>
      </c>
      <c r="AL2" s="3" t="s">
        <v>28</v>
      </c>
      <c r="AM2" s="3" t="s">
        <v>29</v>
      </c>
      <c r="AN2" s="2" t="s">
        <v>9</v>
      </c>
      <c r="AO2" s="2" t="s">
        <v>10</v>
      </c>
      <c r="AP2" s="2" t="s">
        <v>26</v>
      </c>
      <c r="AQ2" s="2" t="s">
        <v>27</v>
      </c>
      <c r="AR2" s="2" t="s">
        <v>28</v>
      </c>
      <c r="AS2" s="2" t="s">
        <v>29</v>
      </c>
    </row>
    <row r="3" spans="1:45" x14ac:dyDescent="0.35">
      <c r="A3" s="4" t="s">
        <v>11</v>
      </c>
      <c r="B3" s="4">
        <v>270</v>
      </c>
      <c r="C3" s="5">
        <v>2111</v>
      </c>
      <c r="D3" s="5">
        <v>873</v>
      </c>
      <c r="E3" s="5">
        <v>405</v>
      </c>
      <c r="F3" s="5"/>
      <c r="G3" s="5">
        <f>$B$3*D3</f>
        <v>235710</v>
      </c>
      <c r="H3" s="5">
        <f>$B$3*E3</f>
        <v>109350</v>
      </c>
      <c r="I3" s="5">
        <f t="shared" ref="I3" si="0">$B$3*F3</f>
        <v>0</v>
      </c>
      <c r="J3" s="5">
        <v>990</v>
      </c>
      <c r="K3" s="5">
        <v>177</v>
      </c>
      <c r="L3" s="5"/>
      <c r="M3" s="5">
        <f>$B$3*J3</f>
        <v>267300</v>
      </c>
      <c r="N3" s="5">
        <f>$B$3*K3</f>
        <v>47790</v>
      </c>
      <c r="O3" s="5">
        <f t="shared" ref="O3" si="1">$B$3*L3</f>
        <v>0</v>
      </c>
      <c r="P3" s="5">
        <v>1782</v>
      </c>
      <c r="Q3" s="5">
        <v>189</v>
      </c>
      <c r="R3" s="5"/>
      <c r="S3" s="5">
        <f>$B$3*P3</f>
        <v>481140</v>
      </c>
      <c r="T3" s="5">
        <f>$B$3*Q3</f>
        <v>51030</v>
      </c>
      <c r="U3" s="5">
        <f t="shared" ref="U3" si="2">$B$3*R3</f>
        <v>0</v>
      </c>
      <c r="V3" s="5">
        <v>369</v>
      </c>
      <c r="W3" s="5"/>
      <c r="X3" s="5"/>
      <c r="Y3" s="5">
        <f>$B$3*V3</f>
        <v>99630</v>
      </c>
      <c r="Z3" s="5">
        <f>$B$3*W3</f>
        <v>0</v>
      </c>
      <c r="AA3" s="5">
        <f t="shared" ref="AA3" si="3">$B$3*X3</f>
        <v>0</v>
      </c>
      <c r="AB3" s="5">
        <v>8865</v>
      </c>
      <c r="AC3" s="5">
        <v>5268</v>
      </c>
      <c r="AD3" s="5">
        <v>5000</v>
      </c>
      <c r="AE3" s="5">
        <f>$B$3*AB3</f>
        <v>2393550</v>
      </c>
      <c r="AF3" s="5">
        <f>$B$3*AC3</f>
        <v>1422360</v>
      </c>
      <c r="AG3" s="5">
        <f t="shared" ref="AG3" si="4">$B$3*AD3</f>
        <v>1350000</v>
      </c>
      <c r="AH3" s="5">
        <v>43758</v>
      </c>
      <c r="AI3" s="5">
        <v>19836</v>
      </c>
      <c r="AJ3" s="5"/>
      <c r="AK3" s="5">
        <f>$B$3*AH3</f>
        <v>11814660</v>
      </c>
      <c r="AL3" s="5">
        <f>$B$3*AI3</f>
        <v>5355720</v>
      </c>
      <c r="AM3" s="5">
        <f t="shared" ref="AM3" si="5">$B$3*AJ3</f>
        <v>0</v>
      </c>
      <c r="AN3" s="5">
        <f t="shared" ref="AN3:AN24" si="6">D3+J3+P3+V3+AB3+AH3</f>
        <v>56637</v>
      </c>
      <c r="AO3" s="5">
        <f t="shared" ref="AO3:AO24" si="7">E3+K3+Q3+W3+AC3+AI3</f>
        <v>25875</v>
      </c>
      <c r="AP3" s="6"/>
      <c r="AQ3" s="5">
        <f>$B$3*AN3</f>
        <v>15291990</v>
      </c>
      <c r="AR3" s="5">
        <f>$B$3*AO3</f>
        <v>6986250</v>
      </c>
      <c r="AS3" s="5">
        <f t="shared" ref="AS3" si="8">$B$3*AP3</f>
        <v>0</v>
      </c>
    </row>
    <row r="4" spans="1:45" x14ac:dyDescent="0.35">
      <c r="A4" s="4"/>
      <c r="B4" s="4">
        <v>270</v>
      </c>
      <c r="C4" s="5">
        <v>2262</v>
      </c>
      <c r="D4" s="5">
        <v>0</v>
      </c>
      <c r="E4" s="5">
        <v>0</v>
      </c>
      <c r="F4" s="5"/>
      <c r="G4" s="5">
        <f t="shared" ref="G4:I4" si="9">$B$4*D4</f>
        <v>0</v>
      </c>
      <c r="H4" s="5">
        <f t="shared" si="9"/>
        <v>0</v>
      </c>
      <c r="I4" s="5">
        <f t="shared" si="9"/>
        <v>0</v>
      </c>
      <c r="J4" s="5"/>
      <c r="K4" s="5"/>
      <c r="L4" s="5"/>
      <c r="M4" s="5">
        <f t="shared" ref="M4" si="10">$B$4*J4</f>
        <v>0</v>
      </c>
      <c r="N4" s="5">
        <f t="shared" ref="N4" si="11">$B$4*K4</f>
        <v>0</v>
      </c>
      <c r="O4" s="5">
        <f t="shared" ref="O4" si="12">$B$4*L4</f>
        <v>0</v>
      </c>
      <c r="P4" s="5"/>
      <c r="Q4" s="5"/>
      <c r="R4" s="5"/>
      <c r="S4" s="5">
        <f t="shared" ref="S4" si="13">$B$4*P4</f>
        <v>0</v>
      </c>
      <c r="T4" s="5">
        <f t="shared" ref="T4" si="14">$B$4*Q4</f>
        <v>0</v>
      </c>
      <c r="U4" s="5">
        <f t="shared" ref="U4" si="15">$B$4*R4</f>
        <v>0</v>
      </c>
      <c r="V4" s="5"/>
      <c r="W4" s="5"/>
      <c r="X4" s="5"/>
      <c r="Y4" s="5">
        <f t="shared" ref="Y4" si="16">$B$4*V4</f>
        <v>0</v>
      </c>
      <c r="Z4" s="5">
        <f t="shared" ref="Z4" si="17">$B$4*W4</f>
        <v>0</v>
      </c>
      <c r="AA4" s="5">
        <f t="shared" ref="AA4" si="18">$B$4*X4</f>
        <v>0</v>
      </c>
      <c r="AB4" s="5"/>
      <c r="AC4" s="5"/>
      <c r="AD4" s="5">
        <v>4000</v>
      </c>
      <c r="AE4" s="5">
        <f t="shared" ref="AE4" si="19">$B$4*AB4</f>
        <v>0</v>
      </c>
      <c r="AF4" s="5">
        <f t="shared" ref="AF4" si="20">$B$4*AC4</f>
        <v>0</v>
      </c>
      <c r="AG4" s="5">
        <f t="shared" ref="AG4" si="21">$B$4*AD4</f>
        <v>1080000</v>
      </c>
      <c r="AH4" s="5">
        <v>75</v>
      </c>
      <c r="AI4" s="5"/>
      <c r="AJ4" s="5"/>
      <c r="AK4" s="5">
        <f t="shared" ref="AK4" si="22">$B$4*AH4</f>
        <v>20250</v>
      </c>
      <c r="AL4" s="5">
        <f t="shared" ref="AL4" si="23">$B$4*AI4</f>
        <v>0</v>
      </c>
      <c r="AM4" s="5">
        <f t="shared" ref="AM4" si="24">$B$4*AJ4</f>
        <v>0</v>
      </c>
      <c r="AN4" s="5">
        <f t="shared" si="6"/>
        <v>75</v>
      </c>
      <c r="AO4" s="5">
        <f t="shared" si="7"/>
        <v>0</v>
      </c>
      <c r="AP4" s="6"/>
      <c r="AQ4" s="5">
        <f t="shared" ref="AQ4" si="25">$B$4*AN4</f>
        <v>20250</v>
      </c>
      <c r="AR4" s="5">
        <f t="shared" ref="AR4" si="26">$B$4*AO4</f>
        <v>0</v>
      </c>
      <c r="AS4" s="5">
        <f t="shared" ref="AS4" si="27">$B$4*AP4</f>
        <v>0</v>
      </c>
    </row>
    <row r="5" spans="1:45" x14ac:dyDescent="0.35">
      <c r="A5" s="4"/>
      <c r="B5" s="4">
        <v>270</v>
      </c>
      <c r="C5" s="5">
        <v>2228</v>
      </c>
      <c r="D5" s="5">
        <v>12</v>
      </c>
      <c r="E5" s="5"/>
      <c r="F5" s="5"/>
      <c r="G5" s="5">
        <f t="shared" ref="G5:I5" si="28">$B$5*D5</f>
        <v>3240</v>
      </c>
      <c r="H5" s="5">
        <f t="shared" si="28"/>
        <v>0</v>
      </c>
      <c r="I5" s="5">
        <f t="shared" si="28"/>
        <v>0</v>
      </c>
      <c r="J5" s="5">
        <v>300</v>
      </c>
      <c r="K5" s="5"/>
      <c r="L5" s="5"/>
      <c r="M5" s="5">
        <f t="shared" ref="M5" si="29">$B$5*J5</f>
        <v>81000</v>
      </c>
      <c r="N5" s="5">
        <f t="shared" ref="N5" si="30">$B$5*K5</f>
        <v>0</v>
      </c>
      <c r="O5" s="5">
        <f t="shared" ref="O5" si="31">$B$5*L5</f>
        <v>0</v>
      </c>
      <c r="P5" s="5">
        <v>168</v>
      </c>
      <c r="Q5" s="5"/>
      <c r="R5" s="5"/>
      <c r="S5" s="5">
        <f t="shared" ref="S5" si="32">$B$5*P5</f>
        <v>45360</v>
      </c>
      <c r="T5" s="5">
        <f t="shared" ref="T5" si="33">$B$5*Q5</f>
        <v>0</v>
      </c>
      <c r="U5" s="5">
        <f t="shared" ref="U5" si="34">$B$5*R5</f>
        <v>0</v>
      </c>
      <c r="V5" s="5">
        <v>468</v>
      </c>
      <c r="W5" s="5">
        <v>276</v>
      </c>
      <c r="X5" s="5"/>
      <c r="Y5" s="5">
        <f t="shared" ref="Y5" si="35">$B$5*V5</f>
        <v>126360</v>
      </c>
      <c r="Z5" s="5">
        <f t="shared" ref="Z5" si="36">$B$5*W5</f>
        <v>74520</v>
      </c>
      <c r="AA5" s="5">
        <f t="shared" ref="AA5" si="37">$B$5*X5</f>
        <v>0</v>
      </c>
      <c r="AB5" s="5">
        <v>1233</v>
      </c>
      <c r="AC5" s="5">
        <v>3300</v>
      </c>
      <c r="AD5" s="5">
        <v>10000</v>
      </c>
      <c r="AE5" s="5">
        <f t="shared" ref="AE5" si="38">$B$5*AB5</f>
        <v>332910</v>
      </c>
      <c r="AF5" s="5">
        <f t="shared" ref="AF5" si="39">$B$5*AC5</f>
        <v>891000</v>
      </c>
      <c r="AG5" s="5">
        <f t="shared" ref="AG5" si="40">$B$5*AD5</f>
        <v>2700000</v>
      </c>
      <c r="AH5" s="5">
        <v>1233</v>
      </c>
      <c r="AI5" s="5">
        <v>2286</v>
      </c>
      <c r="AJ5" s="5"/>
      <c r="AK5" s="5">
        <f t="shared" ref="AK5" si="41">$B$5*AH5</f>
        <v>332910</v>
      </c>
      <c r="AL5" s="5">
        <f t="shared" ref="AL5" si="42">$B$5*AI5</f>
        <v>617220</v>
      </c>
      <c r="AM5" s="5">
        <f t="shared" ref="AM5" si="43">$B$5*AJ5</f>
        <v>0</v>
      </c>
      <c r="AN5" s="5">
        <f t="shared" si="6"/>
        <v>3414</v>
      </c>
      <c r="AO5" s="5">
        <f t="shared" si="7"/>
        <v>5862</v>
      </c>
      <c r="AP5" s="6"/>
      <c r="AQ5" s="5">
        <f t="shared" ref="AQ5" si="44">$B$5*AN5</f>
        <v>921780</v>
      </c>
      <c r="AR5" s="5">
        <f t="shared" ref="AR5" si="45">$B$5*AO5</f>
        <v>1582740</v>
      </c>
      <c r="AS5" s="5">
        <f t="shared" ref="AS5" si="46">$B$5*AP5</f>
        <v>0</v>
      </c>
    </row>
    <row r="6" spans="1:45" x14ac:dyDescent="0.35">
      <c r="A6" s="4"/>
      <c r="B6" s="4">
        <v>250</v>
      </c>
      <c r="C6" s="5">
        <v>2233</v>
      </c>
      <c r="D6" s="5">
        <v>2001</v>
      </c>
      <c r="E6" s="5">
        <v>1467</v>
      </c>
      <c r="F6" s="5"/>
      <c r="G6" s="5">
        <f t="shared" ref="G6:I6" si="47">$B$6*D6</f>
        <v>500250</v>
      </c>
      <c r="H6" s="5">
        <f t="shared" si="47"/>
        <v>366750</v>
      </c>
      <c r="I6" s="5">
        <f t="shared" si="47"/>
        <v>0</v>
      </c>
      <c r="J6" s="5">
        <v>3375</v>
      </c>
      <c r="K6" s="5">
        <v>1569</v>
      </c>
      <c r="L6" s="5"/>
      <c r="M6" s="5">
        <f t="shared" ref="M6" si="48">$B$6*J6</f>
        <v>843750</v>
      </c>
      <c r="N6" s="5">
        <f t="shared" ref="N6" si="49">$B$6*K6</f>
        <v>392250</v>
      </c>
      <c r="O6" s="5">
        <f t="shared" ref="O6" si="50">$B$6*L6</f>
        <v>0</v>
      </c>
      <c r="P6" s="5">
        <v>3891</v>
      </c>
      <c r="Q6" s="5">
        <v>2493</v>
      </c>
      <c r="R6" s="5"/>
      <c r="S6" s="5">
        <f t="shared" ref="S6" si="51">$B$6*P6</f>
        <v>972750</v>
      </c>
      <c r="T6" s="5">
        <f t="shared" ref="T6" si="52">$B$6*Q6</f>
        <v>623250</v>
      </c>
      <c r="U6" s="5">
        <f t="shared" ref="U6" si="53">$B$6*R6</f>
        <v>0</v>
      </c>
      <c r="V6" s="5"/>
      <c r="W6" s="5"/>
      <c r="X6" s="5"/>
      <c r="Y6" s="5">
        <f t="shared" ref="Y6" si="54">$B$6*V6</f>
        <v>0</v>
      </c>
      <c r="Z6" s="5">
        <f t="shared" ref="Z6" si="55">$B$6*W6</f>
        <v>0</v>
      </c>
      <c r="AA6" s="5">
        <f t="shared" ref="AA6" si="56">$B$6*X6</f>
        <v>0</v>
      </c>
      <c r="AB6" s="5">
        <v>15882</v>
      </c>
      <c r="AC6" s="5">
        <v>6126</v>
      </c>
      <c r="AD6" s="5">
        <v>6000</v>
      </c>
      <c r="AE6" s="5">
        <f t="shared" ref="AE6" si="57">$B$6*AB6</f>
        <v>3970500</v>
      </c>
      <c r="AF6" s="5">
        <f t="shared" ref="AF6" si="58">$B$6*AC6</f>
        <v>1531500</v>
      </c>
      <c r="AG6" s="5">
        <f t="shared" ref="AG6" si="59">$B$6*AD6</f>
        <v>1500000</v>
      </c>
      <c r="AH6" s="5">
        <v>834</v>
      </c>
      <c r="AI6" s="5">
        <v>978</v>
      </c>
      <c r="AJ6" s="5"/>
      <c r="AK6" s="5">
        <f t="shared" ref="AK6" si="60">$B$6*AH6</f>
        <v>208500</v>
      </c>
      <c r="AL6" s="5">
        <f t="shared" ref="AL6" si="61">$B$6*AI6</f>
        <v>244500</v>
      </c>
      <c r="AM6" s="5">
        <f t="shared" ref="AM6" si="62">$B$6*AJ6</f>
        <v>0</v>
      </c>
      <c r="AN6" s="5">
        <f t="shared" si="6"/>
        <v>25983</v>
      </c>
      <c r="AO6" s="5">
        <f t="shared" si="7"/>
        <v>12633</v>
      </c>
      <c r="AP6" s="6"/>
      <c r="AQ6" s="5">
        <f t="shared" ref="AQ6" si="63">$B$6*AN6</f>
        <v>6495750</v>
      </c>
      <c r="AR6" s="5">
        <f t="shared" ref="AR6" si="64">$B$6*AO6</f>
        <v>3158250</v>
      </c>
      <c r="AS6" s="5">
        <f t="shared" ref="AS6" si="65">$B$6*AP6</f>
        <v>0</v>
      </c>
    </row>
    <row r="7" spans="1:45" x14ac:dyDescent="0.35">
      <c r="A7" s="4"/>
      <c r="B7" s="4">
        <v>250</v>
      </c>
      <c r="C7" s="5">
        <v>2245</v>
      </c>
      <c r="D7" s="5">
        <v>765</v>
      </c>
      <c r="E7" s="5">
        <v>210</v>
      </c>
      <c r="F7" s="5"/>
      <c r="G7" s="5">
        <f t="shared" ref="G7:I7" si="66">$B$7*D7</f>
        <v>191250</v>
      </c>
      <c r="H7" s="5">
        <f t="shared" si="66"/>
        <v>52500</v>
      </c>
      <c r="I7" s="5">
        <f t="shared" si="66"/>
        <v>0</v>
      </c>
      <c r="J7" s="5">
        <v>8682</v>
      </c>
      <c r="K7" s="5">
        <v>7164</v>
      </c>
      <c r="L7" s="5"/>
      <c r="M7" s="5">
        <f t="shared" ref="M7" si="67">$B$7*J7</f>
        <v>2170500</v>
      </c>
      <c r="N7" s="5">
        <f t="shared" ref="N7" si="68">$B$7*K7</f>
        <v>1791000</v>
      </c>
      <c r="O7" s="5">
        <f t="shared" ref="O7" si="69">$B$7*L7</f>
        <v>0</v>
      </c>
      <c r="P7" s="5">
        <v>996</v>
      </c>
      <c r="Q7" s="5">
        <v>375</v>
      </c>
      <c r="R7" s="5"/>
      <c r="S7" s="5">
        <f t="shared" ref="S7" si="70">$B$7*P7</f>
        <v>249000</v>
      </c>
      <c r="T7" s="5">
        <f t="shared" ref="T7" si="71">$B$7*Q7</f>
        <v>93750</v>
      </c>
      <c r="U7" s="5">
        <f t="shared" ref="U7" si="72">$B$7*R7</f>
        <v>0</v>
      </c>
      <c r="V7" s="5">
        <v>252</v>
      </c>
      <c r="W7" s="5">
        <v>9</v>
      </c>
      <c r="X7" s="5"/>
      <c r="Y7" s="5">
        <f t="shared" ref="Y7" si="73">$B$7*V7</f>
        <v>63000</v>
      </c>
      <c r="Z7" s="5">
        <f t="shared" ref="Z7" si="74">$B$7*W7</f>
        <v>2250</v>
      </c>
      <c r="AA7" s="5">
        <f t="shared" ref="AA7" si="75">$B$7*X7</f>
        <v>0</v>
      </c>
      <c r="AB7" s="5">
        <v>1209</v>
      </c>
      <c r="AC7" s="5">
        <v>147</v>
      </c>
      <c r="AD7" s="5">
        <v>0</v>
      </c>
      <c r="AE7" s="5">
        <f t="shared" ref="AE7" si="76">$B$7*AB7</f>
        <v>302250</v>
      </c>
      <c r="AF7" s="5">
        <f t="shared" ref="AF7" si="77">$B$7*AC7</f>
        <v>36750</v>
      </c>
      <c r="AG7" s="5">
        <f t="shared" ref="AG7" si="78">$B$7*AD7</f>
        <v>0</v>
      </c>
      <c r="AH7" s="5">
        <v>3636</v>
      </c>
      <c r="AI7" s="5">
        <v>2508</v>
      </c>
      <c r="AJ7" s="5"/>
      <c r="AK7" s="5">
        <f t="shared" ref="AK7" si="79">$B$7*AH7</f>
        <v>909000</v>
      </c>
      <c r="AL7" s="5">
        <f t="shared" ref="AL7" si="80">$B$7*AI7</f>
        <v>627000</v>
      </c>
      <c r="AM7" s="5">
        <f t="shared" ref="AM7" si="81">$B$7*AJ7</f>
        <v>0</v>
      </c>
      <c r="AN7" s="5">
        <f t="shared" si="6"/>
        <v>15540</v>
      </c>
      <c r="AO7" s="5">
        <f t="shared" si="7"/>
        <v>10413</v>
      </c>
      <c r="AP7" s="6"/>
      <c r="AQ7" s="5">
        <f t="shared" ref="AQ7" si="82">$B$7*AN7</f>
        <v>3885000</v>
      </c>
      <c r="AR7" s="5">
        <f t="shared" ref="AR7" si="83">$B$7*AO7</f>
        <v>2603250</v>
      </c>
      <c r="AS7" s="5">
        <f t="shared" ref="AS7" si="84">$B$7*AP7</f>
        <v>0</v>
      </c>
    </row>
    <row r="8" spans="1:45" x14ac:dyDescent="0.35">
      <c r="A8" s="4"/>
      <c r="B8" s="4">
        <v>270</v>
      </c>
      <c r="C8" s="5">
        <v>2318</v>
      </c>
      <c r="D8" s="5">
        <v>1716</v>
      </c>
      <c r="E8" s="5">
        <v>1206</v>
      </c>
      <c r="F8" s="5"/>
      <c r="G8" s="5">
        <f t="shared" ref="G8:I8" si="85">$B$8*D8</f>
        <v>463320</v>
      </c>
      <c r="H8" s="5">
        <f t="shared" si="85"/>
        <v>325620</v>
      </c>
      <c r="I8" s="5">
        <f t="shared" si="85"/>
        <v>0</v>
      </c>
      <c r="J8" s="5">
        <v>1344</v>
      </c>
      <c r="K8" s="5">
        <v>2046</v>
      </c>
      <c r="L8" s="5"/>
      <c r="M8" s="5">
        <f>$B$8*J8</f>
        <v>362880</v>
      </c>
      <c r="N8" s="5">
        <f t="shared" ref="N8" si="86">$B$8*K8</f>
        <v>552420</v>
      </c>
      <c r="O8" s="5">
        <f t="shared" ref="O8" si="87">$B$8*L8</f>
        <v>0</v>
      </c>
      <c r="P8" s="5">
        <v>2811</v>
      </c>
      <c r="Q8" s="5">
        <v>3762</v>
      </c>
      <c r="R8" s="5"/>
      <c r="S8" s="5">
        <f t="shared" ref="S8" si="88">$B$8*P8</f>
        <v>758970</v>
      </c>
      <c r="T8" s="5">
        <f t="shared" ref="T8" si="89">$B$8*Q8</f>
        <v>1015740</v>
      </c>
      <c r="U8" s="5">
        <f t="shared" ref="U8" si="90">$B$8*R8</f>
        <v>0</v>
      </c>
      <c r="V8" s="5">
        <v>5152</v>
      </c>
      <c r="W8" s="5">
        <v>4288</v>
      </c>
      <c r="X8" s="5"/>
      <c r="Y8" s="5">
        <f t="shared" ref="Y8" si="91">$B$8*V8</f>
        <v>1391040</v>
      </c>
      <c r="Z8" s="5">
        <f t="shared" ref="Z8" si="92">$B$8*W8</f>
        <v>1157760</v>
      </c>
      <c r="AA8" s="5">
        <f t="shared" ref="AA8" si="93">$B$8*X8</f>
        <v>0</v>
      </c>
      <c r="AB8" s="5">
        <v>3126</v>
      </c>
      <c r="AC8" s="5">
        <v>9096</v>
      </c>
      <c r="AD8" s="5">
        <v>25000</v>
      </c>
      <c r="AE8" s="5">
        <f t="shared" ref="AE8" si="94">$B$8*AB8</f>
        <v>844020</v>
      </c>
      <c r="AF8" s="5">
        <f t="shared" ref="AF8" si="95">$B$8*AC8</f>
        <v>2455920</v>
      </c>
      <c r="AG8" s="5">
        <f t="shared" ref="AG8" si="96">$B$8*AD8</f>
        <v>6750000</v>
      </c>
      <c r="AH8" s="5">
        <v>1311</v>
      </c>
      <c r="AI8" s="5">
        <v>2710</v>
      </c>
      <c r="AJ8" s="5"/>
      <c r="AK8" s="5">
        <f t="shared" ref="AK8" si="97">$B$8*AH8</f>
        <v>353970</v>
      </c>
      <c r="AL8" s="5">
        <f t="shared" ref="AL8" si="98">$B$8*AI8</f>
        <v>731700</v>
      </c>
      <c r="AM8" s="5">
        <f t="shared" ref="AM8" si="99">$B$8*AJ8</f>
        <v>0</v>
      </c>
      <c r="AN8" s="5">
        <f t="shared" si="6"/>
        <v>15460</v>
      </c>
      <c r="AO8" s="5">
        <f t="shared" si="7"/>
        <v>23108</v>
      </c>
      <c r="AP8" s="6"/>
      <c r="AQ8" s="5">
        <f t="shared" ref="AQ8" si="100">$B$8*AN8</f>
        <v>4174200</v>
      </c>
      <c r="AR8" s="5">
        <f t="shared" ref="AR8" si="101">$B$8*AO8</f>
        <v>6239160</v>
      </c>
      <c r="AS8" s="5">
        <f t="shared" ref="AS8" si="102">$B$8*AP8</f>
        <v>0</v>
      </c>
    </row>
    <row r="9" spans="1:45" x14ac:dyDescent="0.35">
      <c r="A9" s="4"/>
      <c r="B9" s="4">
        <v>260</v>
      </c>
      <c r="C9" s="5">
        <v>2355</v>
      </c>
      <c r="D9" s="5">
        <v>0</v>
      </c>
      <c r="E9" s="5">
        <v>237</v>
      </c>
      <c r="F9" s="5"/>
      <c r="G9" s="5">
        <f t="shared" ref="G9:I9" si="103">$B$9*D9</f>
        <v>0</v>
      </c>
      <c r="H9" s="5">
        <f t="shared" si="103"/>
        <v>61620</v>
      </c>
      <c r="I9" s="5">
        <f t="shared" si="103"/>
        <v>0</v>
      </c>
      <c r="J9" s="5"/>
      <c r="K9" s="5">
        <v>4077</v>
      </c>
      <c r="L9" s="5"/>
      <c r="M9" s="5">
        <f t="shared" ref="M9" si="104">$B$9*J9</f>
        <v>0</v>
      </c>
      <c r="N9" s="5">
        <f t="shared" ref="N9" si="105">$B$9*K9</f>
        <v>1060020</v>
      </c>
      <c r="O9" s="5">
        <f t="shared" ref="O9" si="106">$B$9*L9</f>
        <v>0</v>
      </c>
      <c r="P9" s="5"/>
      <c r="Q9" s="5">
        <v>2025</v>
      </c>
      <c r="R9" s="5"/>
      <c r="S9" s="5">
        <f t="shared" ref="S9" si="107">$B$9*P9</f>
        <v>0</v>
      </c>
      <c r="T9" s="5">
        <f t="shared" ref="T9" si="108">$B$9*Q9</f>
        <v>526500</v>
      </c>
      <c r="U9" s="5">
        <f t="shared" ref="U9" si="109">$B$9*R9</f>
        <v>0</v>
      </c>
      <c r="V9" s="5"/>
      <c r="W9" s="5">
        <v>390</v>
      </c>
      <c r="X9" s="5"/>
      <c r="Y9" s="5">
        <f t="shared" ref="Y9" si="110">$B$9*V9</f>
        <v>0</v>
      </c>
      <c r="Z9" s="5">
        <f t="shared" ref="Z9" si="111">$B$9*W9</f>
        <v>101400</v>
      </c>
      <c r="AA9" s="5">
        <f t="shared" ref="AA9" si="112">$B$9*X9</f>
        <v>0</v>
      </c>
      <c r="AB9" s="5"/>
      <c r="AC9" s="5">
        <v>3039</v>
      </c>
      <c r="AD9" s="5">
        <v>0</v>
      </c>
      <c r="AE9" s="5">
        <f t="shared" ref="AE9" si="113">$B$9*AB9</f>
        <v>0</v>
      </c>
      <c r="AF9" s="5">
        <f t="shared" ref="AF9" si="114">$B$9*AC9</f>
        <v>790140</v>
      </c>
      <c r="AG9" s="5">
        <f t="shared" ref="AG9" si="115">$B$9*AD9</f>
        <v>0</v>
      </c>
      <c r="AH9" s="5"/>
      <c r="AI9" s="5">
        <v>7290</v>
      </c>
      <c r="AJ9" s="5"/>
      <c r="AK9" s="5">
        <f t="shared" ref="AK9" si="116">$B$9*AH9</f>
        <v>0</v>
      </c>
      <c r="AL9" s="5">
        <f t="shared" ref="AL9" si="117">$B$9*AI9</f>
        <v>1895400</v>
      </c>
      <c r="AM9" s="5">
        <f t="shared" ref="AM9" si="118">$B$9*AJ9</f>
        <v>0</v>
      </c>
      <c r="AN9" s="5">
        <f t="shared" si="6"/>
        <v>0</v>
      </c>
      <c r="AO9" s="5">
        <f t="shared" si="7"/>
        <v>17058</v>
      </c>
      <c r="AP9" s="6"/>
      <c r="AQ9" s="5">
        <f t="shared" ref="AQ9" si="119">$B$9*AN9</f>
        <v>0</v>
      </c>
      <c r="AR9" s="5">
        <f t="shared" ref="AR9" si="120">$B$9*AO9</f>
        <v>4435080</v>
      </c>
      <c r="AS9" s="5">
        <f t="shared" ref="AS9" si="121">$B$9*AP9</f>
        <v>0</v>
      </c>
    </row>
    <row r="10" spans="1:45" x14ac:dyDescent="0.35">
      <c r="A10" s="4"/>
      <c r="B10" s="4">
        <v>260</v>
      </c>
      <c r="C10" s="5">
        <v>2377</v>
      </c>
      <c r="D10" s="5">
        <v>2079</v>
      </c>
      <c r="E10" s="5">
        <v>1734</v>
      </c>
      <c r="F10" s="5"/>
      <c r="G10" s="5">
        <f t="shared" ref="G10:I10" si="122">$B$10*D10</f>
        <v>540540</v>
      </c>
      <c r="H10" s="5">
        <f t="shared" si="122"/>
        <v>450840</v>
      </c>
      <c r="I10" s="5">
        <f t="shared" si="122"/>
        <v>0</v>
      </c>
      <c r="J10" s="5">
        <v>5202</v>
      </c>
      <c r="K10" s="5">
        <v>2415</v>
      </c>
      <c r="L10" s="5"/>
      <c r="M10" s="5">
        <f>$B$10*J10</f>
        <v>1352520</v>
      </c>
      <c r="N10" s="5">
        <f t="shared" ref="N10" si="123">$B$10*K10</f>
        <v>627900</v>
      </c>
      <c r="O10" s="5">
        <f t="shared" ref="O10" si="124">$B$10*L10</f>
        <v>0</v>
      </c>
      <c r="P10" s="5">
        <v>15456</v>
      </c>
      <c r="Q10" s="5">
        <v>6864</v>
      </c>
      <c r="R10" s="5"/>
      <c r="S10" s="5">
        <f t="shared" ref="S10" si="125">$B$10*P10</f>
        <v>4018560</v>
      </c>
      <c r="T10" s="5">
        <f t="shared" ref="T10" si="126">$B$10*Q10</f>
        <v>1784640</v>
      </c>
      <c r="U10" s="5">
        <f t="shared" ref="U10" si="127">$B$10*R10</f>
        <v>0</v>
      </c>
      <c r="V10" s="5">
        <v>858</v>
      </c>
      <c r="W10" s="5">
        <v>387</v>
      </c>
      <c r="X10" s="5"/>
      <c r="Y10" s="5">
        <f t="shared" ref="Y10" si="128">$B$10*V10</f>
        <v>223080</v>
      </c>
      <c r="Z10" s="5">
        <f t="shared" ref="Z10" si="129">$B$10*W10</f>
        <v>100620</v>
      </c>
      <c r="AA10" s="5">
        <f t="shared" ref="AA10" si="130">$B$10*X10</f>
        <v>0</v>
      </c>
      <c r="AB10" s="5">
        <v>1188</v>
      </c>
      <c r="AC10" s="5">
        <v>396</v>
      </c>
      <c r="AD10" s="5">
        <v>0</v>
      </c>
      <c r="AE10" s="5">
        <f t="shared" ref="AE10" si="131">$B$10*AB10</f>
        <v>308880</v>
      </c>
      <c r="AF10" s="5">
        <f t="shared" ref="AF10" si="132">$B$10*AC10</f>
        <v>102960</v>
      </c>
      <c r="AG10" s="5">
        <f t="shared" ref="AG10" si="133">$B$10*AD10</f>
        <v>0</v>
      </c>
      <c r="AH10" s="5">
        <v>642</v>
      </c>
      <c r="AI10" s="5">
        <v>42</v>
      </c>
      <c r="AJ10" s="5"/>
      <c r="AK10" s="5">
        <f t="shared" ref="AK10" si="134">$B$10*AH10</f>
        <v>166920</v>
      </c>
      <c r="AL10" s="5">
        <f t="shared" ref="AL10" si="135">$B$10*AI10</f>
        <v>10920</v>
      </c>
      <c r="AM10" s="5">
        <f t="shared" ref="AM10" si="136">$B$10*AJ10</f>
        <v>0</v>
      </c>
      <c r="AN10" s="5">
        <f t="shared" si="6"/>
        <v>25425</v>
      </c>
      <c r="AO10" s="5">
        <f t="shared" si="7"/>
        <v>11838</v>
      </c>
      <c r="AP10" s="6"/>
      <c r="AQ10" s="5">
        <f t="shared" ref="AQ10" si="137">$B$10*AN10</f>
        <v>6610500</v>
      </c>
      <c r="AR10" s="5">
        <f t="shared" ref="AR10" si="138">$B$10*AO10</f>
        <v>3077880</v>
      </c>
      <c r="AS10" s="5">
        <f t="shared" ref="AS10" si="139">$B$10*AP10</f>
        <v>0</v>
      </c>
    </row>
    <row r="11" spans="1:45" x14ac:dyDescent="0.35">
      <c r="A11" s="4"/>
      <c r="B11" s="4">
        <v>270</v>
      </c>
      <c r="C11" s="5" t="s">
        <v>12</v>
      </c>
      <c r="D11" s="5">
        <v>0</v>
      </c>
      <c r="E11" s="5">
        <v>0</v>
      </c>
      <c r="F11" s="5"/>
      <c r="G11" s="5">
        <f t="shared" ref="G11:I11" si="140">$B$11*D11</f>
        <v>0</v>
      </c>
      <c r="H11" s="5">
        <f t="shared" si="140"/>
        <v>0</v>
      </c>
      <c r="I11" s="5">
        <f t="shared" si="140"/>
        <v>0</v>
      </c>
      <c r="J11" s="5"/>
      <c r="K11" s="5"/>
      <c r="L11" s="5"/>
      <c r="M11" s="5">
        <f t="shared" ref="M11" si="141">$B$11*J11</f>
        <v>0</v>
      </c>
      <c r="N11" s="5">
        <f t="shared" ref="N11" si="142">$B$11*K11</f>
        <v>0</v>
      </c>
      <c r="O11" s="5">
        <f t="shared" ref="O11" si="143">$B$11*L11</f>
        <v>0</v>
      </c>
      <c r="P11" s="5"/>
      <c r="Q11" s="5"/>
      <c r="R11" s="5"/>
      <c r="S11" s="5">
        <f t="shared" ref="S11" si="144">$B$11*P11</f>
        <v>0</v>
      </c>
      <c r="T11" s="5">
        <f t="shared" ref="T11" si="145">$B$11*Q11</f>
        <v>0</v>
      </c>
      <c r="U11" s="5">
        <f t="shared" ref="U11" si="146">$B$11*R11</f>
        <v>0</v>
      </c>
      <c r="V11" s="5"/>
      <c r="W11" s="5"/>
      <c r="X11" s="5"/>
      <c r="Y11" s="5">
        <f t="shared" ref="Y11" si="147">$B$11*V11</f>
        <v>0</v>
      </c>
      <c r="Z11" s="5">
        <f t="shared" ref="Z11" si="148">$B$11*W11</f>
        <v>0</v>
      </c>
      <c r="AA11" s="5">
        <f t="shared" ref="AA11" si="149">$B$11*X11</f>
        <v>0</v>
      </c>
      <c r="AB11" s="5"/>
      <c r="AC11" s="5"/>
      <c r="AD11" s="5">
        <v>0</v>
      </c>
      <c r="AE11" s="5">
        <f t="shared" ref="AE11" si="150">$B$11*AB11</f>
        <v>0</v>
      </c>
      <c r="AF11" s="5">
        <f t="shared" ref="AF11" si="151">$B$11*AC11</f>
        <v>0</v>
      </c>
      <c r="AG11" s="5">
        <f t="shared" ref="AG11" si="152">$B$11*AD11</f>
        <v>0</v>
      </c>
      <c r="AH11" s="5">
        <v>1014</v>
      </c>
      <c r="AI11" s="5"/>
      <c r="AJ11" s="5"/>
      <c r="AK11" s="5">
        <f t="shared" ref="AK11" si="153">$B$11*AH11</f>
        <v>273780</v>
      </c>
      <c r="AL11" s="5">
        <f t="shared" ref="AL11" si="154">$B$11*AI11</f>
        <v>0</v>
      </c>
      <c r="AM11" s="5">
        <f t="shared" ref="AM11" si="155">$B$11*AJ11</f>
        <v>0</v>
      </c>
      <c r="AN11" s="5">
        <f t="shared" si="6"/>
        <v>1014</v>
      </c>
      <c r="AO11" s="5">
        <f t="shared" si="7"/>
        <v>0</v>
      </c>
      <c r="AP11" s="6"/>
      <c r="AQ11" s="5">
        <f t="shared" ref="AQ11" si="156">$B$11*AN11</f>
        <v>273780</v>
      </c>
      <c r="AR11" s="5">
        <f t="shared" ref="AR11" si="157">$B$11*AO11</f>
        <v>0</v>
      </c>
      <c r="AS11" s="5">
        <f t="shared" ref="AS11" si="158">$B$11*AP11</f>
        <v>0</v>
      </c>
    </row>
    <row r="12" spans="1:45" x14ac:dyDescent="0.35">
      <c r="A12" s="4"/>
      <c r="B12" s="4">
        <v>260</v>
      </c>
      <c r="C12" s="5" t="s">
        <v>13</v>
      </c>
      <c r="D12" s="5">
        <v>1830</v>
      </c>
      <c r="E12" s="5">
        <v>0</v>
      </c>
      <c r="F12" s="5"/>
      <c r="G12" s="5">
        <f t="shared" ref="G12:I12" si="159">$B$12*D12</f>
        <v>475800</v>
      </c>
      <c r="H12" s="5">
        <f t="shared" si="159"/>
        <v>0</v>
      </c>
      <c r="I12" s="5">
        <f t="shared" si="159"/>
        <v>0</v>
      </c>
      <c r="J12" s="5">
        <v>7239</v>
      </c>
      <c r="K12" s="5"/>
      <c r="L12" s="5"/>
      <c r="M12" s="5">
        <f t="shared" ref="M12" si="160">$B$12*J12</f>
        <v>1882140</v>
      </c>
      <c r="N12" s="5">
        <f t="shared" ref="N12" si="161">$B$12*K12</f>
        <v>0</v>
      </c>
      <c r="O12" s="5">
        <f t="shared" ref="O12" si="162">$B$12*L12</f>
        <v>0</v>
      </c>
      <c r="P12" s="5">
        <v>5355</v>
      </c>
      <c r="Q12" s="5"/>
      <c r="R12" s="5"/>
      <c r="S12" s="5">
        <f t="shared" ref="S12" si="163">$B$12*P12</f>
        <v>1392300</v>
      </c>
      <c r="T12" s="5">
        <f t="shared" ref="T12" si="164">$B$12*Q12</f>
        <v>0</v>
      </c>
      <c r="U12" s="5">
        <f t="shared" ref="U12" si="165">$B$12*R12</f>
        <v>0</v>
      </c>
      <c r="V12" s="5">
        <v>3011</v>
      </c>
      <c r="W12" s="5"/>
      <c r="X12" s="5"/>
      <c r="Y12" s="5">
        <f t="shared" ref="Y12" si="166">$B$12*V12</f>
        <v>782860</v>
      </c>
      <c r="Z12" s="5">
        <f t="shared" ref="Z12" si="167">$B$12*W12</f>
        <v>0</v>
      </c>
      <c r="AA12" s="5">
        <f t="shared" ref="AA12" si="168">$B$12*X12</f>
        <v>0</v>
      </c>
      <c r="AB12" s="5">
        <v>8334</v>
      </c>
      <c r="AC12" s="5"/>
      <c r="AD12" s="5">
        <v>0</v>
      </c>
      <c r="AE12" s="5">
        <f t="shared" ref="AE12" si="169">$B$12*AB12</f>
        <v>2166840</v>
      </c>
      <c r="AF12" s="5">
        <f t="shared" ref="AF12" si="170">$B$12*AC12</f>
        <v>0</v>
      </c>
      <c r="AG12" s="5">
        <f t="shared" ref="AG12" si="171">$B$12*AD12</f>
        <v>0</v>
      </c>
      <c r="AH12" s="5">
        <v>8529</v>
      </c>
      <c r="AI12" s="5"/>
      <c r="AJ12" s="5"/>
      <c r="AK12" s="5">
        <f t="shared" ref="AK12" si="172">$B$12*AH12</f>
        <v>2217540</v>
      </c>
      <c r="AL12" s="5">
        <f t="shared" ref="AL12" si="173">$B$12*AI12</f>
        <v>0</v>
      </c>
      <c r="AM12" s="5">
        <f t="shared" ref="AM12" si="174">$B$12*AJ12</f>
        <v>0</v>
      </c>
      <c r="AN12" s="5">
        <f t="shared" si="6"/>
        <v>34298</v>
      </c>
      <c r="AO12" s="5">
        <f t="shared" si="7"/>
        <v>0</v>
      </c>
      <c r="AP12" s="6"/>
      <c r="AQ12" s="5">
        <f t="shared" ref="AQ12" si="175">$B$12*AN12</f>
        <v>8917480</v>
      </c>
      <c r="AR12" s="5">
        <f t="shared" ref="AR12" si="176">$B$12*AO12</f>
        <v>0</v>
      </c>
      <c r="AS12" s="5">
        <f t="shared" ref="AS12" si="177">$B$12*AP12</f>
        <v>0</v>
      </c>
    </row>
    <row r="13" spans="1:45" x14ac:dyDescent="0.35">
      <c r="A13" s="4"/>
      <c r="B13" s="4">
        <v>270</v>
      </c>
      <c r="C13" s="5" t="s">
        <v>14</v>
      </c>
      <c r="D13" s="5">
        <v>396</v>
      </c>
      <c r="E13" s="5">
        <v>444</v>
      </c>
      <c r="F13" s="5"/>
      <c r="G13" s="5">
        <f t="shared" ref="G13:I13" si="178">$B$13*D13</f>
        <v>106920</v>
      </c>
      <c r="H13" s="5">
        <f t="shared" si="178"/>
        <v>119880</v>
      </c>
      <c r="I13" s="5">
        <f t="shared" si="178"/>
        <v>0</v>
      </c>
      <c r="J13" s="5"/>
      <c r="K13" s="5">
        <v>126</v>
      </c>
      <c r="L13" s="5"/>
      <c r="M13" s="5">
        <f t="shared" ref="M13" si="179">$B$13*J13</f>
        <v>0</v>
      </c>
      <c r="N13" s="5">
        <f t="shared" ref="N13" si="180">$B$13*K13</f>
        <v>34020</v>
      </c>
      <c r="O13" s="5">
        <f t="shared" ref="O13" si="181">$B$13*L13</f>
        <v>0</v>
      </c>
      <c r="P13" s="5"/>
      <c r="Q13" s="5"/>
      <c r="R13" s="5"/>
      <c r="S13" s="5">
        <f t="shared" ref="S13" si="182">$B$13*P13</f>
        <v>0</v>
      </c>
      <c r="T13" s="5">
        <f t="shared" ref="T13" si="183">$B$13*Q13</f>
        <v>0</v>
      </c>
      <c r="U13" s="5">
        <f t="shared" ref="U13" si="184">$B$13*R13</f>
        <v>0</v>
      </c>
      <c r="V13" s="5"/>
      <c r="W13" s="5"/>
      <c r="X13" s="5"/>
      <c r="Y13" s="5">
        <f t="shared" ref="Y13" si="185">$B$13*V13</f>
        <v>0</v>
      </c>
      <c r="Z13" s="5">
        <f t="shared" ref="Z13" si="186">$B$13*W13</f>
        <v>0</v>
      </c>
      <c r="AA13" s="5">
        <f t="shared" ref="AA13" si="187">$B$13*X13</f>
        <v>0</v>
      </c>
      <c r="AB13" s="5"/>
      <c r="AC13" s="5">
        <v>1173</v>
      </c>
      <c r="AD13" s="5">
        <v>5000</v>
      </c>
      <c r="AE13" s="5">
        <f t="shared" ref="AE13" si="188">$B$13*AB13</f>
        <v>0</v>
      </c>
      <c r="AF13" s="5">
        <f t="shared" ref="AF13" si="189">$B$13*AC13</f>
        <v>316710</v>
      </c>
      <c r="AG13" s="5">
        <f t="shared" ref="AG13" si="190">$B$13*AD13</f>
        <v>1350000</v>
      </c>
      <c r="AH13" s="5"/>
      <c r="AI13" s="5"/>
      <c r="AJ13" s="5"/>
      <c r="AK13" s="5">
        <f t="shared" ref="AK13" si="191">$B$13*AH13</f>
        <v>0</v>
      </c>
      <c r="AL13" s="5">
        <f t="shared" ref="AL13" si="192">$B$13*AI13</f>
        <v>0</v>
      </c>
      <c r="AM13" s="5">
        <f t="shared" ref="AM13" si="193">$B$13*AJ13</f>
        <v>0</v>
      </c>
      <c r="AN13" s="5">
        <f t="shared" si="6"/>
        <v>396</v>
      </c>
      <c r="AO13" s="5">
        <f t="shared" si="7"/>
        <v>1743</v>
      </c>
      <c r="AP13" s="6"/>
      <c r="AQ13" s="5">
        <f t="shared" ref="AQ13" si="194">$B$13*AN13</f>
        <v>106920</v>
      </c>
      <c r="AR13" s="5">
        <f t="shared" ref="AR13" si="195">$B$13*AO13</f>
        <v>470610</v>
      </c>
      <c r="AS13" s="5">
        <f t="shared" ref="AS13" si="196">$B$13*AP13</f>
        <v>0</v>
      </c>
    </row>
    <row r="14" spans="1:45" x14ac:dyDescent="0.35">
      <c r="A14" s="4"/>
      <c r="B14" s="4">
        <v>300</v>
      </c>
      <c r="C14" s="5" t="s">
        <v>15</v>
      </c>
      <c r="D14" s="5">
        <v>1985</v>
      </c>
      <c r="E14" s="5">
        <v>2160</v>
      </c>
      <c r="F14" s="5"/>
      <c r="G14" s="5">
        <f t="shared" ref="G14:I14" si="197">$B$14*D14</f>
        <v>595500</v>
      </c>
      <c r="H14" s="5">
        <f t="shared" si="197"/>
        <v>648000</v>
      </c>
      <c r="I14" s="5">
        <f t="shared" si="197"/>
        <v>0</v>
      </c>
      <c r="J14" s="5">
        <v>840</v>
      </c>
      <c r="K14" s="5">
        <v>967.5</v>
      </c>
      <c r="L14" s="5"/>
      <c r="M14" s="5">
        <f t="shared" ref="M14" si="198">$B$14*J14</f>
        <v>252000</v>
      </c>
      <c r="N14" s="5">
        <f t="shared" ref="N14" si="199">$B$14*K14</f>
        <v>290250</v>
      </c>
      <c r="O14" s="5">
        <f t="shared" ref="O14" si="200">$B$14*L14</f>
        <v>0</v>
      </c>
      <c r="P14" s="5">
        <v>2142.5</v>
      </c>
      <c r="Q14" s="5">
        <v>1825</v>
      </c>
      <c r="R14" s="5"/>
      <c r="S14" s="5">
        <f t="shared" ref="S14" si="201">$B$14*P14</f>
        <v>642750</v>
      </c>
      <c r="T14" s="5">
        <f t="shared" ref="T14" si="202">$B$14*Q14</f>
        <v>547500</v>
      </c>
      <c r="U14" s="5">
        <f t="shared" ref="U14" si="203">$B$14*R14</f>
        <v>0</v>
      </c>
      <c r="V14" s="5">
        <v>5175</v>
      </c>
      <c r="W14" s="5">
        <v>2837.5</v>
      </c>
      <c r="X14" s="5"/>
      <c r="Y14" s="5">
        <f t="shared" ref="Y14" si="204">$B$14*V14</f>
        <v>1552500</v>
      </c>
      <c r="Z14" s="5">
        <f t="shared" ref="Z14" si="205">$B$14*W14</f>
        <v>851250</v>
      </c>
      <c r="AA14" s="5">
        <f t="shared" ref="AA14" si="206">$B$14*X14</f>
        <v>0</v>
      </c>
      <c r="AB14" s="5">
        <v>762.5</v>
      </c>
      <c r="AC14" s="5">
        <v>1855</v>
      </c>
      <c r="AD14" s="5">
        <v>0</v>
      </c>
      <c r="AE14" s="5">
        <f t="shared" ref="AE14" si="207">$B$14*AB14</f>
        <v>228750</v>
      </c>
      <c r="AF14" s="5">
        <f t="shared" ref="AF14" si="208">$B$14*AC14</f>
        <v>556500</v>
      </c>
      <c r="AG14" s="5">
        <f t="shared" ref="AG14" si="209">$B$14*AD14</f>
        <v>0</v>
      </c>
      <c r="AH14" s="5">
        <v>710</v>
      </c>
      <c r="AI14" s="5">
        <v>1210</v>
      </c>
      <c r="AJ14" s="5"/>
      <c r="AK14" s="5">
        <f t="shared" ref="AK14" si="210">$B$14*AH14</f>
        <v>213000</v>
      </c>
      <c r="AL14" s="5">
        <f t="shared" ref="AL14" si="211">$B$14*AI14</f>
        <v>363000</v>
      </c>
      <c r="AM14" s="5">
        <f t="shared" ref="AM14" si="212">$B$14*AJ14</f>
        <v>0</v>
      </c>
      <c r="AN14" s="5">
        <f t="shared" si="6"/>
        <v>11615</v>
      </c>
      <c r="AO14" s="5">
        <f t="shared" si="7"/>
        <v>10855</v>
      </c>
      <c r="AP14" s="6"/>
      <c r="AQ14" s="5">
        <f t="shared" ref="AQ14" si="213">$B$14*AN14</f>
        <v>3484500</v>
      </c>
      <c r="AR14" s="5">
        <f t="shared" ref="AR14" si="214">$B$14*AO14</f>
        <v>3256500</v>
      </c>
      <c r="AS14" s="5">
        <f t="shared" ref="AS14" si="215">$B$14*AP14</f>
        <v>0</v>
      </c>
    </row>
    <row r="15" spans="1:45" x14ac:dyDescent="0.35">
      <c r="A15" s="4" t="s">
        <v>16</v>
      </c>
      <c r="B15" s="4">
        <v>145</v>
      </c>
      <c r="C15" s="5">
        <v>4001</v>
      </c>
      <c r="D15" s="5">
        <v>928</v>
      </c>
      <c r="E15" s="5">
        <v>4001</v>
      </c>
      <c r="F15" s="5"/>
      <c r="G15" s="5">
        <f t="shared" ref="G15:I15" si="216">$B$15*D15</f>
        <v>134560</v>
      </c>
      <c r="H15" s="5">
        <f t="shared" si="216"/>
        <v>580145</v>
      </c>
      <c r="I15" s="5">
        <f t="shared" si="216"/>
        <v>0</v>
      </c>
      <c r="J15" s="5"/>
      <c r="K15" s="5"/>
      <c r="L15" s="5"/>
      <c r="M15" s="5">
        <f t="shared" ref="M15" si="217">$B$15*J15</f>
        <v>0</v>
      </c>
      <c r="N15" s="5">
        <f t="shared" ref="N15" si="218">$B$15*K15</f>
        <v>0</v>
      </c>
      <c r="O15" s="5">
        <f t="shared" ref="O15" si="219">$B$15*L15</f>
        <v>0</v>
      </c>
      <c r="P15" s="5">
        <v>640</v>
      </c>
      <c r="Q15" s="5"/>
      <c r="R15" s="5"/>
      <c r="S15" s="5">
        <f t="shared" ref="S15" si="220">$B$15*P15</f>
        <v>92800</v>
      </c>
      <c r="T15" s="5">
        <f t="shared" ref="T15" si="221">$B$15*Q15</f>
        <v>0</v>
      </c>
      <c r="U15" s="5">
        <f t="shared" ref="U15" si="222">$B$15*R15</f>
        <v>0</v>
      </c>
      <c r="V15" s="5"/>
      <c r="W15" s="5"/>
      <c r="X15" s="5"/>
      <c r="Y15" s="5">
        <f t="shared" ref="Y15" si="223">$B$15*V15</f>
        <v>0</v>
      </c>
      <c r="Z15" s="5">
        <f t="shared" ref="Z15" si="224">$B$15*W15</f>
        <v>0</v>
      </c>
      <c r="AA15" s="5">
        <f t="shared" ref="AA15" si="225">$B$15*X15</f>
        <v>0</v>
      </c>
      <c r="AB15" s="5"/>
      <c r="AC15" s="5"/>
      <c r="AD15" s="5"/>
      <c r="AE15" s="5">
        <f t="shared" ref="AE15" si="226">$B$15*AB15</f>
        <v>0</v>
      </c>
      <c r="AF15" s="5">
        <f t="shared" ref="AF15" si="227">$B$15*AC15</f>
        <v>0</v>
      </c>
      <c r="AG15" s="5">
        <f t="shared" ref="AG15" si="228">$B$15*AD15</f>
        <v>0</v>
      </c>
      <c r="AH15" s="5">
        <v>1216</v>
      </c>
      <c r="AI15" s="5"/>
      <c r="AJ15" s="5"/>
      <c r="AK15" s="5">
        <f t="shared" ref="AK15" si="229">$B$15*AH15</f>
        <v>176320</v>
      </c>
      <c r="AL15" s="5">
        <f t="shared" ref="AL15" si="230">$B$15*AI15</f>
        <v>0</v>
      </c>
      <c r="AM15" s="5">
        <f t="shared" ref="AM15" si="231">$B$15*AJ15</f>
        <v>0</v>
      </c>
      <c r="AN15" s="5">
        <f t="shared" si="6"/>
        <v>2784</v>
      </c>
      <c r="AO15" s="5">
        <f t="shared" si="7"/>
        <v>4001</v>
      </c>
      <c r="AP15" s="6"/>
      <c r="AQ15" s="5">
        <f t="shared" ref="AQ15" si="232">$B$15*AN15</f>
        <v>403680</v>
      </c>
      <c r="AR15" s="5">
        <f t="shared" ref="AR15" si="233">$B$15*AO15</f>
        <v>580145</v>
      </c>
      <c r="AS15" s="5">
        <f t="shared" ref="AS15" si="234">$B$15*AP15</f>
        <v>0</v>
      </c>
    </row>
    <row r="16" spans="1:45" x14ac:dyDescent="0.35">
      <c r="A16" s="4"/>
      <c r="B16" s="4">
        <v>175</v>
      </c>
      <c r="C16" s="5">
        <v>4226</v>
      </c>
      <c r="D16" s="5">
        <v>43009</v>
      </c>
      <c r="E16" s="5">
        <v>49952</v>
      </c>
      <c r="F16" s="5"/>
      <c r="G16" s="5">
        <f t="shared" ref="G16:I16" si="235">$B$16*D16</f>
        <v>7526575</v>
      </c>
      <c r="H16" s="5">
        <f t="shared" si="235"/>
        <v>8741600</v>
      </c>
      <c r="I16" s="5">
        <f t="shared" si="235"/>
        <v>0</v>
      </c>
      <c r="J16" s="5">
        <v>636</v>
      </c>
      <c r="K16" s="5">
        <v>377</v>
      </c>
      <c r="L16" s="5"/>
      <c r="M16" s="5">
        <f t="shared" ref="M16" si="236">$B$16*J16</f>
        <v>111300</v>
      </c>
      <c r="N16" s="5">
        <f t="shared" ref="N16" si="237">$B$16*K16</f>
        <v>65975</v>
      </c>
      <c r="O16" s="5">
        <f t="shared" ref="O16" si="238">$B$16*L16</f>
        <v>0</v>
      </c>
      <c r="P16" s="5">
        <v>30586</v>
      </c>
      <c r="Q16" s="5">
        <v>40242</v>
      </c>
      <c r="R16" s="5"/>
      <c r="S16" s="5">
        <f t="shared" ref="S16" si="239">$B$16*P16</f>
        <v>5352550</v>
      </c>
      <c r="T16" s="5">
        <f t="shared" ref="T16" si="240">$B$16*Q16</f>
        <v>7042350</v>
      </c>
      <c r="U16" s="5">
        <f t="shared" ref="U16" si="241">$B$16*R16</f>
        <v>0</v>
      </c>
      <c r="V16" s="5">
        <v>53309</v>
      </c>
      <c r="W16" s="5">
        <v>53036</v>
      </c>
      <c r="X16" s="5"/>
      <c r="Y16" s="5">
        <f t="shared" ref="Y16" si="242">$B$16*V16</f>
        <v>9329075</v>
      </c>
      <c r="Z16" s="5">
        <f t="shared" ref="Z16" si="243">$B$16*W16</f>
        <v>9281300</v>
      </c>
      <c r="AA16" s="5">
        <f t="shared" ref="AA16" si="244">$B$16*X16</f>
        <v>0</v>
      </c>
      <c r="AB16" s="5">
        <v>27212</v>
      </c>
      <c r="AC16" s="5">
        <v>17446</v>
      </c>
      <c r="AD16" s="5">
        <v>20000</v>
      </c>
      <c r="AE16" s="5">
        <f t="shared" ref="AE16" si="245">$B$16*AB16</f>
        <v>4762100</v>
      </c>
      <c r="AF16" s="5">
        <f t="shared" ref="AF16" si="246">$B$16*AC16</f>
        <v>3053050</v>
      </c>
      <c r="AG16" s="5">
        <f t="shared" ref="AG16" si="247">$B$16*AD16</f>
        <v>3500000</v>
      </c>
      <c r="AH16" s="5">
        <v>38052</v>
      </c>
      <c r="AI16" s="5">
        <v>24076</v>
      </c>
      <c r="AJ16" s="5"/>
      <c r="AK16" s="5">
        <f t="shared" ref="AK16" si="248">$B$16*AH16</f>
        <v>6659100</v>
      </c>
      <c r="AL16" s="5">
        <f t="shared" ref="AL16" si="249">$B$16*AI16</f>
        <v>4213300</v>
      </c>
      <c r="AM16" s="5">
        <f t="shared" ref="AM16" si="250">$B$16*AJ16</f>
        <v>0</v>
      </c>
      <c r="AN16" s="5">
        <f t="shared" si="6"/>
        <v>192804</v>
      </c>
      <c r="AO16" s="5">
        <f t="shared" si="7"/>
        <v>185129</v>
      </c>
      <c r="AP16" s="6"/>
      <c r="AQ16" s="5">
        <f t="shared" ref="AQ16" si="251">$B$16*AN16</f>
        <v>33740700</v>
      </c>
      <c r="AR16" s="5">
        <f t="shared" ref="AR16" si="252">$B$16*AO16</f>
        <v>32397575</v>
      </c>
      <c r="AS16" s="5">
        <f t="shared" ref="AS16" si="253">$B$16*AP16</f>
        <v>0</v>
      </c>
    </row>
    <row r="17" spans="1:45" x14ac:dyDescent="0.35">
      <c r="A17" s="4"/>
      <c r="B17" s="4">
        <v>210</v>
      </c>
      <c r="C17" s="5">
        <v>4324</v>
      </c>
      <c r="D17" s="5">
        <v>0</v>
      </c>
      <c r="E17" s="5">
        <v>320</v>
      </c>
      <c r="F17" s="5"/>
      <c r="G17" s="5">
        <f t="shared" ref="G17:I17" si="254">$B$17*D17</f>
        <v>0</v>
      </c>
      <c r="H17" s="5">
        <f t="shared" si="254"/>
        <v>67200</v>
      </c>
      <c r="I17" s="5">
        <f t="shared" si="254"/>
        <v>0</v>
      </c>
      <c r="J17" s="5"/>
      <c r="K17" s="5"/>
      <c r="L17" s="5"/>
      <c r="M17" s="5">
        <f t="shared" ref="M17" si="255">$B$17*J17</f>
        <v>0</v>
      </c>
      <c r="N17" s="5">
        <f t="shared" ref="N17" si="256">$B$17*K17</f>
        <v>0</v>
      </c>
      <c r="O17" s="5">
        <f t="shared" ref="O17" si="257">$B$17*L17</f>
        <v>0</v>
      </c>
      <c r="P17" s="5"/>
      <c r="Q17" s="5"/>
      <c r="R17" s="5"/>
      <c r="S17" s="5">
        <f t="shared" ref="S17" si="258">$B$17*P17</f>
        <v>0</v>
      </c>
      <c r="T17" s="5">
        <f t="shared" ref="T17" si="259">$B$17*Q17</f>
        <v>0</v>
      </c>
      <c r="U17" s="5">
        <f t="shared" ref="U17" si="260">$B$17*R17</f>
        <v>0</v>
      </c>
      <c r="V17" s="5"/>
      <c r="W17" s="5"/>
      <c r="X17" s="5"/>
      <c r="Y17" s="5">
        <f t="shared" ref="Y17" si="261">$B$17*V17</f>
        <v>0</v>
      </c>
      <c r="Z17" s="5">
        <f t="shared" ref="Z17" si="262">$B$17*W17</f>
        <v>0</v>
      </c>
      <c r="AA17" s="5">
        <f t="shared" ref="AA17" si="263">$B$17*X17</f>
        <v>0</v>
      </c>
      <c r="AB17" s="5"/>
      <c r="AC17" s="5"/>
      <c r="AD17" s="5"/>
      <c r="AE17" s="5">
        <f t="shared" ref="AE17" si="264">$B$17*AB17</f>
        <v>0</v>
      </c>
      <c r="AF17" s="5">
        <f t="shared" ref="AF17" si="265">$B$17*AC17</f>
        <v>0</v>
      </c>
      <c r="AG17" s="5">
        <f t="shared" ref="AG17" si="266">$B$17*AD17</f>
        <v>0</v>
      </c>
      <c r="AH17" s="5"/>
      <c r="AI17" s="5"/>
      <c r="AJ17" s="5"/>
      <c r="AK17" s="5">
        <f t="shared" ref="AK17" si="267">$B$17*AH17</f>
        <v>0</v>
      </c>
      <c r="AL17" s="5">
        <f t="shared" ref="AL17" si="268">$B$17*AI17</f>
        <v>0</v>
      </c>
      <c r="AM17" s="5">
        <f t="shared" ref="AM17" si="269">$B$17*AJ17</f>
        <v>0</v>
      </c>
      <c r="AN17" s="5">
        <f t="shared" si="6"/>
        <v>0</v>
      </c>
      <c r="AO17" s="5">
        <f t="shared" si="7"/>
        <v>320</v>
      </c>
      <c r="AP17" s="6"/>
      <c r="AQ17" s="5">
        <f t="shared" ref="AQ17" si="270">$B$17*AN17</f>
        <v>0</v>
      </c>
      <c r="AR17" s="5">
        <f t="shared" ref="AR17" si="271">$B$17*AO17</f>
        <v>67200</v>
      </c>
      <c r="AS17" s="5">
        <f t="shared" ref="AS17" si="272">$B$17*AP17</f>
        <v>0</v>
      </c>
    </row>
    <row r="18" spans="1:45" x14ac:dyDescent="0.35">
      <c r="A18" s="4"/>
      <c r="B18" s="4">
        <v>210</v>
      </c>
      <c r="C18" s="5">
        <v>4343</v>
      </c>
      <c r="D18" s="5">
        <v>0</v>
      </c>
      <c r="E18" s="5">
        <v>0</v>
      </c>
      <c r="F18" s="5"/>
      <c r="G18" s="5">
        <f t="shared" ref="G18:I18" si="273">$B$18*D18</f>
        <v>0</v>
      </c>
      <c r="H18" s="5">
        <f t="shared" si="273"/>
        <v>0</v>
      </c>
      <c r="I18" s="5">
        <f t="shared" si="273"/>
        <v>0</v>
      </c>
      <c r="J18" s="5"/>
      <c r="K18" s="5"/>
      <c r="L18" s="5"/>
      <c r="M18" s="5">
        <f t="shared" ref="M18" si="274">$B$18*J18</f>
        <v>0</v>
      </c>
      <c r="N18" s="5">
        <f t="shared" ref="N18" si="275">$B$18*K18</f>
        <v>0</v>
      </c>
      <c r="O18" s="5">
        <f t="shared" ref="O18" si="276">$B$18*L18</f>
        <v>0</v>
      </c>
      <c r="P18" s="5">
        <v>535</v>
      </c>
      <c r="Q18" s="5">
        <v>453.6</v>
      </c>
      <c r="R18" s="5"/>
      <c r="S18" s="5">
        <f t="shared" ref="S18" si="277">$B$18*P18</f>
        <v>112350</v>
      </c>
      <c r="T18" s="5">
        <f t="shared" ref="T18" si="278">$B$18*Q18</f>
        <v>95256</v>
      </c>
      <c r="U18" s="5">
        <f t="shared" ref="U18" si="279">$B$18*R18</f>
        <v>0</v>
      </c>
      <c r="V18" s="5"/>
      <c r="W18" s="5"/>
      <c r="X18" s="5"/>
      <c r="Y18" s="5">
        <f t="shared" ref="Y18" si="280">$B$18*V18</f>
        <v>0</v>
      </c>
      <c r="Z18" s="5">
        <f t="shared" ref="Z18" si="281">$B$18*W18</f>
        <v>0</v>
      </c>
      <c r="AA18" s="5">
        <f t="shared" ref="AA18" si="282">$B$18*X18</f>
        <v>0</v>
      </c>
      <c r="AB18" s="5"/>
      <c r="AC18" s="5"/>
      <c r="AD18" s="5"/>
      <c r="AE18" s="5">
        <f t="shared" ref="AE18" si="283">$B$18*AB18</f>
        <v>0</v>
      </c>
      <c r="AF18" s="5">
        <f t="shared" ref="AF18" si="284">$B$18*AC18</f>
        <v>0</v>
      </c>
      <c r="AG18" s="5">
        <f t="shared" ref="AG18" si="285">$B$18*AD18</f>
        <v>0</v>
      </c>
      <c r="AH18" s="5">
        <v>53</v>
      </c>
      <c r="AI18" s="5"/>
      <c r="AJ18" s="5"/>
      <c r="AK18" s="5">
        <f t="shared" ref="AK18" si="286">$B$18*AH18</f>
        <v>11130</v>
      </c>
      <c r="AL18" s="5">
        <f t="shared" ref="AL18" si="287">$B$18*AI18</f>
        <v>0</v>
      </c>
      <c r="AM18" s="5">
        <f t="shared" ref="AM18" si="288">$B$18*AJ18</f>
        <v>0</v>
      </c>
      <c r="AN18" s="5">
        <f t="shared" si="6"/>
        <v>588</v>
      </c>
      <c r="AO18" s="5">
        <f t="shared" si="7"/>
        <v>453.6</v>
      </c>
      <c r="AP18" s="6"/>
      <c r="AQ18" s="5">
        <f t="shared" ref="AQ18" si="289">$B$18*AN18</f>
        <v>123480</v>
      </c>
      <c r="AR18" s="5">
        <f t="shared" ref="AR18" si="290">$B$18*AO18</f>
        <v>95256</v>
      </c>
      <c r="AS18" s="5">
        <f t="shared" ref="AS18" si="291">$B$18*AP18</f>
        <v>0</v>
      </c>
    </row>
    <row r="19" spans="1:45" x14ac:dyDescent="0.35">
      <c r="A19" s="4" t="s">
        <v>17</v>
      </c>
      <c r="B19" s="4">
        <v>72</v>
      </c>
      <c r="C19" s="5" t="s">
        <v>18</v>
      </c>
      <c r="D19" s="5">
        <v>972</v>
      </c>
      <c r="E19" s="5">
        <v>17352</v>
      </c>
      <c r="F19" s="5"/>
      <c r="G19" s="5">
        <f t="shared" ref="G19:I19" si="292">$B$19*D19</f>
        <v>69984</v>
      </c>
      <c r="H19" s="5">
        <f t="shared" si="292"/>
        <v>1249344</v>
      </c>
      <c r="I19" s="5">
        <f t="shared" si="292"/>
        <v>0</v>
      </c>
      <c r="J19" s="5"/>
      <c r="K19" s="5">
        <v>1044</v>
      </c>
      <c r="L19" s="5"/>
      <c r="M19" s="5">
        <f t="shared" ref="M19" si="293">$B$19*J19</f>
        <v>0</v>
      </c>
      <c r="N19" s="5">
        <f t="shared" ref="N19" si="294">$B$19*K19</f>
        <v>75168</v>
      </c>
      <c r="O19" s="5">
        <f t="shared" ref="O19" si="295">$B$19*L19</f>
        <v>0</v>
      </c>
      <c r="P19" s="5">
        <v>2928</v>
      </c>
      <c r="Q19" s="5">
        <v>7632</v>
      </c>
      <c r="R19" s="5"/>
      <c r="S19" s="5">
        <f t="shared" ref="S19" si="296">$B$19*P19</f>
        <v>210816</v>
      </c>
      <c r="T19" s="5">
        <f t="shared" ref="T19" si="297">$B$19*Q19</f>
        <v>549504</v>
      </c>
      <c r="U19" s="5">
        <f t="shared" ref="U19" si="298">$B$19*R19</f>
        <v>0</v>
      </c>
      <c r="V19" s="5">
        <v>864</v>
      </c>
      <c r="W19" s="5">
        <v>10050</v>
      </c>
      <c r="X19" s="5"/>
      <c r="Y19" s="5">
        <f t="shared" ref="Y19" si="299">$B$19*V19</f>
        <v>62208</v>
      </c>
      <c r="Z19" s="5">
        <f t="shared" ref="Z19" si="300">$B$19*W19</f>
        <v>723600</v>
      </c>
      <c r="AA19" s="5">
        <f t="shared" ref="AA19" si="301">$B$19*X19</f>
        <v>0</v>
      </c>
      <c r="AB19" s="5"/>
      <c r="AC19" s="5">
        <v>3480</v>
      </c>
      <c r="AD19" s="5">
        <v>30000</v>
      </c>
      <c r="AE19" s="5">
        <f t="shared" ref="AE19" si="302">$B$19*AB19</f>
        <v>0</v>
      </c>
      <c r="AF19" s="5">
        <f t="shared" ref="AF19" si="303">$B$19*AC19</f>
        <v>250560</v>
      </c>
      <c r="AG19" s="5">
        <f t="shared" ref="AG19" si="304">$B$19*AD19</f>
        <v>2160000</v>
      </c>
      <c r="AH19" s="5"/>
      <c r="AI19" s="5">
        <v>15768</v>
      </c>
      <c r="AJ19" s="5"/>
      <c r="AK19" s="5">
        <f t="shared" ref="AK19" si="305">$B$19*AH19</f>
        <v>0</v>
      </c>
      <c r="AL19" s="5">
        <f t="shared" ref="AL19" si="306">$B$19*AI19</f>
        <v>1135296</v>
      </c>
      <c r="AM19" s="5">
        <f t="shared" ref="AM19" si="307">$B$19*AJ19</f>
        <v>0</v>
      </c>
      <c r="AN19" s="5">
        <f t="shared" si="6"/>
        <v>4764</v>
      </c>
      <c r="AO19" s="5">
        <f t="shared" si="7"/>
        <v>55326</v>
      </c>
      <c r="AP19" s="6"/>
      <c r="AQ19" s="5">
        <f t="shared" ref="AQ19" si="308">$B$19*AN19</f>
        <v>343008</v>
      </c>
      <c r="AR19" s="5">
        <f t="shared" ref="AR19" si="309">$B$19*AO19</f>
        <v>3983472</v>
      </c>
      <c r="AS19" s="5">
        <f t="shared" ref="AS19" si="310">$B$19*AP19</f>
        <v>0</v>
      </c>
    </row>
    <row r="20" spans="1:45" x14ac:dyDescent="0.35">
      <c r="A20" s="4"/>
      <c r="B20" s="4">
        <v>72</v>
      </c>
      <c r="C20" s="5" t="s">
        <v>19</v>
      </c>
      <c r="D20" s="5">
        <v>0</v>
      </c>
      <c r="E20" s="5">
        <v>102</v>
      </c>
      <c r="F20" s="5"/>
      <c r="G20" s="5">
        <f t="shared" ref="G20:I20" si="311">$B$20*D20</f>
        <v>0</v>
      </c>
      <c r="H20" s="5">
        <f t="shared" si="311"/>
        <v>7344</v>
      </c>
      <c r="I20" s="5">
        <f t="shared" si="311"/>
        <v>0</v>
      </c>
      <c r="J20" s="5"/>
      <c r="K20" s="5"/>
      <c r="L20" s="5"/>
      <c r="M20" s="5">
        <f t="shared" ref="M20" si="312">$B$20*J20</f>
        <v>0</v>
      </c>
      <c r="N20" s="5">
        <f t="shared" ref="N20" si="313">$B$20*K20</f>
        <v>0</v>
      </c>
      <c r="O20" s="5">
        <f t="shared" ref="O20" si="314">$B$20*L20</f>
        <v>0</v>
      </c>
      <c r="P20" s="5"/>
      <c r="Q20" s="5">
        <v>282</v>
      </c>
      <c r="R20" s="5"/>
      <c r="S20" s="5">
        <f t="shared" ref="S20" si="315">$B$20*P20</f>
        <v>0</v>
      </c>
      <c r="T20" s="5">
        <f t="shared" ref="T20" si="316">$B$20*Q20</f>
        <v>20304</v>
      </c>
      <c r="U20" s="5">
        <f t="shared" ref="U20" si="317">$B$20*R20</f>
        <v>0</v>
      </c>
      <c r="V20" s="5"/>
      <c r="W20" s="5">
        <v>36</v>
      </c>
      <c r="X20" s="5"/>
      <c r="Y20" s="5">
        <f t="shared" ref="Y20" si="318">$B$20*V20</f>
        <v>0</v>
      </c>
      <c r="Z20" s="5">
        <f t="shared" ref="Z20" si="319">$B$20*W20</f>
        <v>2592</v>
      </c>
      <c r="AA20" s="5">
        <f t="shared" ref="AA20" si="320">$B$20*X20</f>
        <v>0</v>
      </c>
      <c r="AB20" s="5"/>
      <c r="AC20" s="5">
        <v>156</v>
      </c>
      <c r="AD20" s="5">
        <v>5000</v>
      </c>
      <c r="AE20" s="5">
        <f t="shared" ref="AE20" si="321">$B$20*AB20</f>
        <v>0</v>
      </c>
      <c r="AF20" s="5">
        <f t="shared" ref="AF20" si="322">$B$20*AC20</f>
        <v>11232</v>
      </c>
      <c r="AG20" s="5">
        <f t="shared" ref="AG20" si="323">$B$20*AD20</f>
        <v>360000</v>
      </c>
      <c r="AH20" s="5"/>
      <c r="AI20" s="5"/>
      <c r="AJ20" s="5"/>
      <c r="AK20" s="5">
        <f t="shared" ref="AK20" si="324">$B$20*AH20</f>
        <v>0</v>
      </c>
      <c r="AL20" s="5">
        <f t="shared" ref="AL20" si="325">$B$20*AI20</f>
        <v>0</v>
      </c>
      <c r="AM20" s="5">
        <f t="shared" ref="AM20" si="326">$B$20*AJ20</f>
        <v>0</v>
      </c>
      <c r="AN20" s="5">
        <f t="shared" si="6"/>
        <v>0</v>
      </c>
      <c r="AO20" s="5">
        <f t="shared" si="7"/>
        <v>576</v>
      </c>
      <c r="AP20" s="6"/>
      <c r="AQ20" s="5">
        <f t="shared" ref="AQ20" si="327">$B$20*AN20</f>
        <v>0</v>
      </c>
      <c r="AR20" s="5">
        <f t="shared" ref="AR20" si="328">$B$20*AO20</f>
        <v>41472</v>
      </c>
      <c r="AS20" s="5">
        <f t="shared" ref="AS20" si="329">$B$20*AP20</f>
        <v>0</v>
      </c>
    </row>
    <row r="21" spans="1:45" x14ac:dyDescent="0.35">
      <c r="A21" s="4"/>
      <c r="B21" s="4">
        <v>72</v>
      </c>
      <c r="C21" s="5" t="s">
        <v>20</v>
      </c>
      <c r="D21" s="5">
        <v>0</v>
      </c>
      <c r="E21" s="5">
        <v>1566</v>
      </c>
      <c r="F21" s="5"/>
      <c r="G21" s="5">
        <f t="shared" ref="G21:I21" si="330">$B$21*D21</f>
        <v>0</v>
      </c>
      <c r="H21" s="5">
        <f t="shared" si="330"/>
        <v>112752</v>
      </c>
      <c r="I21" s="5">
        <f t="shared" si="330"/>
        <v>0</v>
      </c>
      <c r="J21" s="5"/>
      <c r="K21" s="5"/>
      <c r="L21" s="5"/>
      <c r="M21" s="5">
        <f t="shared" ref="M21" si="331">$B$21*J21</f>
        <v>0</v>
      </c>
      <c r="N21" s="5">
        <f t="shared" ref="N21" si="332">$B$21*K21</f>
        <v>0</v>
      </c>
      <c r="O21" s="5">
        <f t="shared" ref="O21" si="333">$B$21*L21</f>
        <v>0</v>
      </c>
      <c r="P21" s="5"/>
      <c r="Q21" s="5">
        <v>36</v>
      </c>
      <c r="R21" s="5"/>
      <c r="S21" s="5">
        <f t="shared" ref="S21" si="334">$B$21*P21</f>
        <v>0</v>
      </c>
      <c r="T21" s="5">
        <f t="shared" ref="T21" si="335">$B$21*Q21</f>
        <v>2592</v>
      </c>
      <c r="U21" s="5">
        <f t="shared" ref="U21" si="336">$B$21*R21</f>
        <v>0</v>
      </c>
      <c r="V21" s="5"/>
      <c r="W21" s="5"/>
      <c r="X21" s="5"/>
      <c r="Y21" s="5">
        <f t="shared" ref="Y21" si="337">$B$21*V21</f>
        <v>0</v>
      </c>
      <c r="Z21" s="5">
        <f t="shared" ref="Z21" si="338">$B$21*W21</f>
        <v>0</v>
      </c>
      <c r="AA21" s="5">
        <f t="shared" ref="AA21" si="339">$B$21*X21</f>
        <v>0</v>
      </c>
      <c r="AB21" s="5"/>
      <c r="AC21" s="5">
        <v>756</v>
      </c>
      <c r="AD21" s="5">
        <v>5000</v>
      </c>
      <c r="AE21" s="5">
        <f t="shared" ref="AE21" si="340">$B$21*AB21</f>
        <v>0</v>
      </c>
      <c r="AF21" s="5">
        <f t="shared" ref="AF21" si="341">$B$21*AC21</f>
        <v>54432</v>
      </c>
      <c r="AG21" s="5">
        <f t="shared" ref="AG21" si="342">$B$21*AD21</f>
        <v>360000</v>
      </c>
      <c r="AH21" s="5"/>
      <c r="AI21" s="5">
        <v>102</v>
      </c>
      <c r="AJ21" s="5"/>
      <c r="AK21" s="5">
        <f t="shared" ref="AK21" si="343">$B$21*AH21</f>
        <v>0</v>
      </c>
      <c r="AL21" s="5">
        <f t="shared" ref="AL21" si="344">$B$21*AI21</f>
        <v>7344</v>
      </c>
      <c r="AM21" s="5">
        <f t="shared" ref="AM21" si="345">$B$21*AJ21</f>
        <v>0</v>
      </c>
      <c r="AN21" s="5">
        <f t="shared" si="6"/>
        <v>0</v>
      </c>
      <c r="AO21" s="5">
        <f t="shared" si="7"/>
        <v>2460</v>
      </c>
      <c r="AP21" s="6"/>
      <c r="AQ21" s="5">
        <f t="shared" ref="AQ21" si="346">$B$21*AN21</f>
        <v>0</v>
      </c>
      <c r="AR21" s="5">
        <f t="shared" ref="AR21" si="347">$B$21*AO21</f>
        <v>177120</v>
      </c>
      <c r="AS21" s="5">
        <f t="shared" ref="AS21" si="348">$B$21*AP21</f>
        <v>0</v>
      </c>
    </row>
    <row r="22" spans="1:45" x14ac:dyDescent="0.35">
      <c r="A22" s="4"/>
      <c r="B22" s="4">
        <v>72</v>
      </c>
      <c r="C22" s="5" t="s">
        <v>21</v>
      </c>
      <c r="D22" s="5">
        <v>0</v>
      </c>
      <c r="E22" s="5">
        <v>0</v>
      </c>
      <c r="F22" s="5"/>
      <c r="G22" s="5">
        <f t="shared" ref="G22:I22" si="349">$B$22*D22</f>
        <v>0</v>
      </c>
      <c r="H22" s="5">
        <f t="shared" si="349"/>
        <v>0</v>
      </c>
      <c r="I22" s="5">
        <f t="shared" si="349"/>
        <v>0</v>
      </c>
      <c r="J22" s="5"/>
      <c r="K22" s="5"/>
      <c r="L22" s="5"/>
      <c r="M22" s="5">
        <f t="shared" ref="M22" si="350">$B$22*J22</f>
        <v>0</v>
      </c>
      <c r="N22" s="5">
        <f t="shared" ref="N22" si="351">$B$22*K22</f>
        <v>0</v>
      </c>
      <c r="O22" s="5">
        <f t="shared" ref="O22" si="352">$B$22*L22</f>
        <v>0</v>
      </c>
      <c r="P22" s="5"/>
      <c r="Q22" s="5"/>
      <c r="R22" s="5"/>
      <c r="S22" s="5">
        <f t="shared" ref="S22" si="353">$B$22*P22</f>
        <v>0</v>
      </c>
      <c r="T22" s="5">
        <f t="shared" ref="T22" si="354">$B$22*Q22</f>
        <v>0</v>
      </c>
      <c r="U22" s="5">
        <f t="shared" ref="U22" si="355">$B$22*R22</f>
        <v>0</v>
      </c>
      <c r="V22" s="5"/>
      <c r="W22" s="5"/>
      <c r="X22" s="5"/>
      <c r="Y22" s="5">
        <f t="shared" ref="Y22" si="356">$B$22*V22</f>
        <v>0</v>
      </c>
      <c r="Z22" s="5">
        <f t="shared" ref="Z22" si="357">$B$22*W22</f>
        <v>0</v>
      </c>
      <c r="AA22" s="5">
        <f t="shared" ref="AA22" si="358">$B$22*X22</f>
        <v>0</v>
      </c>
      <c r="AB22" s="5"/>
      <c r="AC22" s="5">
        <v>3984</v>
      </c>
      <c r="AD22" s="5">
        <v>10000</v>
      </c>
      <c r="AE22" s="5">
        <f t="shared" ref="AE22" si="359">$B$22*AB22</f>
        <v>0</v>
      </c>
      <c r="AF22" s="5">
        <f t="shared" ref="AF22" si="360">$B$22*AC22</f>
        <v>286848</v>
      </c>
      <c r="AG22" s="5">
        <f t="shared" ref="AG22" si="361">$B$22*AD22</f>
        <v>720000</v>
      </c>
      <c r="AH22" s="5"/>
      <c r="AI22" s="5"/>
      <c r="AJ22" s="5"/>
      <c r="AK22" s="5">
        <f t="shared" ref="AK22" si="362">$B$22*AH22</f>
        <v>0</v>
      </c>
      <c r="AL22" s="5">
        <f t="shared" ref="AL22" si="363">$B$22*AI22</f>
        <v>0</v>
      </c>
      <c r="AM22" s="5">
        <f t="shared" ref="AM22" si="364">$B$22*AJ22</f>
        <v>0</v>
      </c>
      <c r="AN22" s="5">
        <f t="shared" si="6"/>
        <v>0</v>
      </c>
      <c r="AO22" s="5">
        <f t="shared" si="7"/>
        <v>3984</v>
      </c>
      <c r="AP22" s="6"/>
      <c r="AQ22" s="5">
        <f t="shared" ref="AQ22" si="365">$B$22*AN22</f>
        <v>0</v>
      </c>
      <c r="AR22" s="5">
        <f t="shared" ref="AR22" si="366">$B$22*AO22</f>
        <v>286848</v>
      </c>
      <c r="AS22" s="5">
        <f t="shared" ref="AS22" si="367">$B$22*AP22</f>
        <v>0</v>
      </c>
    </row>
    <row r="23" spans="1:45" x14ac:dyDescent="0.35">
      <c r="A23" s="4"/>
      <c r="B23" s="4">
        <v>68</v>
      </c>
      <c r="C23" s="5" t="s">
        <v>22</v>
      </c>
      <c r="D23" s="5">
        <v>2268</v>
      </c>
      <c r="E23" s="5">
        <v>1440</v>
      </c>
      <c r="F23" s="5"/>
      <c r="G23" s="5">
        <f t="shared" ref="G23:I23" si="368">$B$23*D23</f>
        <v>154224</v>
      </c>
      <c r="H23" s="5">
        <f t="shared" si="368"/>
        <v>97920</v>
      </c>
      <c r="I23" s="5">
        <f t="shared" si="368"/>
        <v>0</v>
      </c>
      <c r="J23" s="5">
        <v>8094</v>
      </c>
      <c r="K23" s="5">
        <v>6594</v>
      </c>
      <c r="L23" s="5"/>
      <c r="M23" s="5">
        <f t="shared" ref="M23" si="369">$B$23*J23</f>
        <v>550392</v>
      </c>
      <c r="N23" s="5">
        <f t="shared" ref="N23" si="370">$B$23*K23</f>
        <v>448392</v>
      </c>
      <c r="O23" s="5">
        <f t="shared" ref="O23" si="371">$B$23*L23</f>
        <v>0</v>
      </c>
      <c r="P23" s="5">
        <v>53946</v>
      </c>
      <c r="Q23" s="5">
        <v>38610</v>
      </c>
      <c r="R23" s="5"/>
      <c r="S23" s="5">
        <f t="shared" ref="S23" si="372">$B$23*P23</f>
        <v>3668328</v>
      </c>
      <c r="T23" s="5">
        <f t="shared" ref="T23" si="373">$B$23*Q23</f>
        <v>2625480</v>
      </c>
      <c r="U23" s="5">
        <f t="shared" ref="U23" si="374">$B$23*R23</f>
        <v>0</v>
      </c>
      <c r="V23" s="5">
        <v>4782</v>
      </c>
      <c r="W23" s="5">
        <v>1392</v>
      </c>
      <c r="X23" s="5"/>
      <c r="Y23" s="5">
        <f t="shared" ref="Y23" si="375">$B$23*V23</f>
        <v>325176</v>
      </c>
      <c r="Z23" s="5">
        <f t="shared" ref="Z23" si="376">$B$23*W23</f>
        <v>94656</v>
      </c>
      <c r="AA23" s="5">
        <f t="shared" ref="AA23" si="377">$B$23*X23</f>
        <v>0</v>
      </c>
      <c r="AB23" s="5">
        <v>846</v>
      </c>
      <c r="AC23" s="5">
        <v>1188</v>
      </c>
      <c r="AD23" s="5"/>
      <c r="AE23" s="5">
        <f t="shared" ref="AE23" si="378">$B$23*AB23</f>
        <v>57528</v>
      </c>
      <c r="AF23" s="5">
        <f t="shared" ref="AF23" si="379">$B$23*AC23</f>
        <v>80784</v>
      </c>
      <c r="AG23" s="5">
        <f t="shared" ref="AG23" si="380">$B$23*AD23</f>
        <v>0</v>
      </c>
      <c r="AH23" s="5">
        <v>984</v>
      </c>
      <c r="AI23" s="5">
        <v>36</v>
      </c>
      <c r="AJ23" s="5"/>
      <c r="AK23" s="5">
        <f t="shared" ref="AK23" si="381">$B$23*AH23</f>
        <v>66912</v>
      </c>
      <c r="AL23" s="5">
        <f t="shared" ref="AL23" si="382">$B$23*AI23</f>
        <v>2448</v>
      </c>
      <c r="AM23" s="5">
        <f t="shared" ref="AM23" si="383">$B$23*AJ23</f>
        <v>0</v>
      </c>
      <c r="AN23" s="5">
        <f t="shared" si="6"/>
        <v>70920</v>
      </c>
      <c r="AO23" s="5">
        <f t="shared" si="7"/>
        <v>49260</v>
      </c>
      <c r="AP23" s="6"/>
      <c r="AQ23" s="5">
        <f t="shared" ref="AQ23" si="384">$B$23*AN23</f>
        <v>4822560</v>
      </c>
      <c r="AR23" s="5">
        <f t="shared" ref="AR23" si="385">$B$23*AO23</f>
        <v>3349680</v>
      </c>
      <c r="AS23" s="5">
        <f t="shared" ref="AS23" si="386">$B$23*AP23</f>
        <v>0</v>
      </c>
    </row>
    <row r="24" spans="1:45" x14ac:dyDescent="0.35">
      <c r="A24" s="4" t="s">
        <v>24</v>
      </c>
      <c r="B24" s="4">
        <v>250</v>
      </c>
      <c r="C24" s="5" t="s">
        <v>30</v>
      </c>
      <c r="D24" s="5">
        <v>1889</v>
      </c>
      <c r="E24" s="5">
        <v>1960</v>
      </c>
      <c r="F24" s="5"/>
      <c r="G24" s="5">
        <f t="shared" ref="G24:I24" si="387">$B$24*D24</f>
        <v>472250</v>
      </c>
      <c r="H24" s="5">
        <f t="shared" si="387"/>
        <v>490000</v>
      </c>
      <c r="I24" s="5">
        <f t="shared" si="387"/>
        <v>0</v>
      </c>
      <c r="J24" s="5">
        <v>854</v>
      </c>
      <c r="K24" s="5">
        <v>690</v>
      </c>
      <c r="L24" s="5"/>
      <c r="M24" s="5">
        <f t="shared" ref="M24" si="388">$B$24*J24</f>
        <v>213500</v>
      </c>
      <c r="N24" s="5">
        <f t="shared" ref="N24" si="389">$B$24*K24</f>
        <v>172500</v>
      </c>
      <c r="O24" s="5">
        <f t="shared" ref="O24" si="390">$B$24*L24</f>
        <v>0</v>
      </c>
      <c r="P24" s="5">
        <v>6008</v>
      </c>
      <c r="Q24" s="5">
        <v>2033</v>
      </c>
      <c r="R24" s="5"/>
      <c r="S24" s="5">
        <f t="shared" ref="S24" si="391">$B$24*P24</f>
        <v>1502000</v>
      </c>
      <c r="T24" s="5">
        <f t="shared" ref="T24" si="392">$B$24*Q24</f>
        <v>508250</v>
      </c>
      <c r="U24" s="5">
        <f t="shared" ref="U24" si="393">$B$24*R24</f>
        <v>0</v>
      </c>
      <c r="V24" s="5">
        <v>1492</v>
      </c>
      <c r="W24" s="5">
        <v>1520</v>
      </c>
      <c r="X24" s="5"/>
      <c r="Y24" s="5">
        <f t="shared" ref="Y24" si="394">$B$24*V24</f>
        <v>373000</v>
      </c>
      <c r="Z24" s="5">
        <f t="shared" ref="Z24" si="395">$B$24*W24</f>
        <v>380000</v>
      </c>
      <c r="AA24" s="5">
        <f t="shared" ref="AA24" si="396">$B$24*X24</f>
        <v>0</v>
      </c>
      <c r="AB24" s="5">
        <v>4374</v>
      </c>
      <c r="AC24" s="5">
        <v>4564</v>
      </c>
      <c r="AD24" s="5">
        <v>10000</v>
      </c>
      <c r="AE24" s="5">
        <f t="shared" ref="AE24" si="397">$B$24*AB24</f>
        <v>1093500</v>
      </c>
      <c r="AF24" s="5">
        <f t="shared" ref="AF24" si="398">$B$24*AC24</f>
        <v>1141000</v>
      </c>
      <c r="AG24" s="5">
        <f t="shared" ref="AG24" si="399">$B$24*AD24</f>
        <v>2500000</v>
      </c>
      <c r="AH24" s="5">
        <v>3435</v>
      </c>
      <c r="AI24" s="5">
        <v>3640</v>
      </c>
      <c r="AJ24" s="5"/>
      <c r="AK24" s="5">
        <f t="shared" ref="AK24" si="400">$B$24*AH24</f>
        <v>858750</v>
      </c>
      <c r="AL24" s="5">
        <f t="shared" ref="AL24" si="401">$B$24*AI24</f>
        <v>910000</v>
      </c>
      <c r="AM24" s="5">
        <f t="shared" ref="AM24" si="402">$B$24*AJ24</f>
        <v>0</v>
      </c>
      <c r="AN24" s="5">
        <f t="shared" si="6"/>
        <v>18052</v>
      </c>
      <c r="AO24" s="5">
        <f t="shared" si="7"/>
        <v>14407</v>
      </c>
      <c r="AP24" s="6"/>
      <c r="AQ24" s="5">
        <f t="shared" ref="AQ24" si="403">$B$24*AN24</f>
        <v>4513000</v>
      </c>
      <c r="AR24" s="5">
        <f t="shared" ref="AR24" si="404">$B$24*AO24</f>
        <v>3601750</v>
      </c>
      <c r="AS24" s="5">
        <f t="shared" ref="AS24" si="405">$B$24*AP24</f>
        <v>0</v>
      </c>
    </row>
    <row r="25" spans="1:45" x14ac:dyDescent="0.35">
      <c r="A25" s="4" t="s">
        <v>31</v>
      </c>
      <c r="B25" s="4">
        <v>50</v>
      </c>
      <c r="C25" s="5">
        <v>602</v>
      </c>
      <c r="D25" s="5"/>
      <c r="E25" s="5"/>
      <c r="F25" s="5"/>
      <c r="G25" s="5">
        <f>$B$25*D25</f>
        <v>0</v>
      </c>
      <c r="H25" s="5">
        <f t="shared" ref="H25:I25" si="406">$B$25*E25</f>
        <v>0</v>
      </c>
      <c r="I25" s="5">
        <f t="shared" si="406"/>
        <v>0</v>
      </c>
      <c r="J25" s="5"/>
      <c r="K25" s="5"/>
      <c r="L25" s="5"/>
      <c r="M25" s="5">
        <f>$B$25*J25</f>
        <v>0</v>
      </c>
      <c r="N25" s="5">
        <f t="shared" ref="N25" si="407">$B$25*K25</f>
        <v>0</v>
      </c>
      <c r="O25" s="5">
        <f t="shared" ref="O25" si="408">$B$25*L25</f>
        <v>0</v>
      </c>
      <c r="P25" s="5"/>
      <c r="Q25" s="5"/>
      <c r="R25" s="5"/>
      <c r="S25" s="5">
        <f>$B$25*P25</f>
        <v>0</v>
      </c>
      <c r="T25" s="5">
        <f t="shared" ref="T25" si="409">$B$25*Q25</f>
        <v>0</v>
      </c>
      <c r="U25" s="5">
        <f t="shared" ref="U25" si="410">$B$25*R25</f>
        <v>0</v>
      </c>
      <c r="V25" s="5"/>
      <c r="W25" s="5"/>
      <c r="X25" s="5"/>
      <c r="Y25" s="5">
        <f>$B$25*V25</f>
        <v>0</v>
      </c>
      <c r="Z25" s="5">
        <f t="shared" ref="Z25" si="411">$B$25*W25</f>
        <v>0</v>
      </c>
      <c r="AA25" s="5">
        <f t="shared" ref="AA25" si="412">$B$25*X25</f>
        <v>0</v>
      </c>
      <c r="AB25" s="5"/>
      <c r="AC25" s="5">
        <v>12000</v>
      </c>
      <c r="AD25" s="5">
        <v>50000</v>
      </c>
      <c r="AE25" s="5">
        <f>$B$25*AB25</f>
        <v>0</v>
      </c>
      <c r="AF25" s="5">
        <f t="shared" ref="AF25" si="413">$B$25*AC25</f>
        <v>600000</v>
      </c>
      <c r="AG25" s="5">
        <f t="shared" ref="AG25" si="414">$B$25*AD25</f>
        <v>2500000</v>
      </c>
      <c r="AH25" s="5"/>
      <c r="AI25" s="5"/>
      <c r="AJ25" s="5"/>
      <c r="AK25" s="5">
        <f>$B$25*AH25</f>
        <v>0</v>
      </c>
      <c r="AL25" s="5">
        <f t="shared" ref="AL25" si="415">$B$25*AI25</f>
        <v>0</v>
      </c>
      <c r="AM25" s="5">
        <f t="shared" ref="AM25" si="416">$B$25*AJ25</f>
        <v>0</v>
      </c>
      <c r="AN25" s="5"/>
      <c r="AO25" s="5"/>
      <c r="AP25" s="6"/>
      <c r="AQ25" s="5">
        <f>$B$25*AN25</f>
        <v>0</v>
      </c>
      <c r="AR25" s="5">
        <f t="shared" ref="AR25" si="417">$B$25*AO25</f>
        <v>0</v>
      </c>
      <c r="AS25" s="5">
        <f t="shared" ref="AS25" si="418">$B$25*AP25</f>
        <v>0</v>
      </c>
    </row>
    <row r="26" spans="1:45" x14ac:dyDescent="0.35">
      <c r="A26" s="1" t="s">
        <v>23</v>
      </c>
      <c r="B26" s="1"/>
      <c r="C26" s="1"/>
      <c r="D26" s="1"/>
      <c r="E26" s="1"/>
      <c r="F26" s="1"/>
      <c r="G26" s="1">
        <f>SUBTOTAL(9,G3:G24)</f>
        <v>11470123</v>
      </c>
      <c r="H26" s="1">
        <f>SUBTOTAL(9,H3:H24)</f>
        <v>13480865</v>
      </c>
      <c r="I26" s="1">
        <f>SUBTOTAL(9,I3:I24)</f>
        <v>0</v>
      </c>
      <c r="J26" s="1"/>
      <c r="K26" s="1"/>
      <c r="L26" s="1"/>
      <c r="M26" s="1">
        <f>SUBTOTAL(9,M3:M24)/100000</f>
        <v>80.872820000000004</v>
      </c>
      <c r="N26" s="1">
        <f t="shared" ref="N26" si="419">SUBTOTAL(9,N3:N24)/100000</f>
        <v>55.57685</v>
      </c>
      <c r="O26" s="1">
        <f t="shared" ref="O26" si="420">SUBTOTAL(9,O3:O24)/100000</f>
        <v>0</v>
      </c>
      <c r="P26" s="1"/>
      <c r="Q26" s="1"/>
      <c r="R26" s="1"/>
      <c r="S26" s="1">
        <f>SUBTOTAL(9,S3:S24)/100000</f>
        <v>194.99673999999999</v>
      </c>
      <c r="T26" s="1">
        <f t="shared" ref="T26" si="421">SUBTOTAL(9,T3:T24)/100000</f>
        <v>154.86145999999999</v>
      </c>
      <c r="U26" s="1">
        <f t="shared" ref="U26" si="422">SUBTOTAL(9,U3:U24)/100000</f>
        <v>0</v>
      </c>
      <c r="V26" s="1"/>
      <c r="W26" s="1"/>
      <c r="X26" s="1"/>
      <c r="Y26" s="1">
        <f>SUBTOTAL(9,Y3:Y24)/100000</f>
        <v>143.27929</v>
      </c>
      <c r="Z26" s="1">
        <f t="shared" ref="Z26" si="423">SUBTOTAL(9,Z3:Z24)/100000</f>
        <v>127.69947999999999</v>
      </c>
      <c r="AA26" s="1">
        <f t="shared" ref="AA26" si="424">SUBTOTAL(9,AA3:AA24)/100000</f>
        <v>0</v>
      </c>
      <c r="AB26" s="1"/>
      <c r="AC26" s="1"/>
      <c r="AD26" s="1"/>
      <c r="AE26" s="1">
        <f>SUBTOTAL(9,AE3:AE24)/100000</f>
        <v>164.60828000000001</v>
      </c>
      <c r="AF26" s="1">
        <f t="shared" ref="AF26" si="425">SUBTOTAL(9,AF3:AF24)/100000</f>
        <v>129.81746000000001</v>
      </c>
      <c r="AG26" s="1">
        <f t="shared" ref="AG26" si="426">SUBTOTAL(9,AG3:AG24)/100000</f>
        <v>243.3</v>
      </c>
      <c r="AH26" s="1"/>
      <c r="AI26" s="1"/>
      <c r="AJ26" s="1"/>
      <c r="AK26" s="1">
        <f>SUBTOTAL(9,AK3:AK24)/100000</f>
        <v>242.82741999999999</v>
      </c>
      <c r="AL26" s="1">
        <f t="shared" ref="AL26" si="427">SUBTOTAL(9,AL3:AL24)/100000</f>
        <v>161.13847999999999</v>
      </c>
      <c r="AM26" s="1">
        <f t="shared" ref="AM26" si="428">SUBTOTAL(9,AM3:AM24)/100000</f>
        <v>0</v>
      </c>
      <c r="AN26" s="7"/>
      <c r="AO26" s="7"/>
      <c r="AP26" s="8"/>
      <c r="AQ26" s="1">
        <f>SUBTOTAL(9,AQ3:AQ24)/100000</f>
        <v>941.28578000000005</v>
      </c>
      <c r="AR26" s="1">
        <f t="shared" ref="AR26" si="429">SUBTOTAL(9,AR3:AR24)/100000</f>
        <v>763.90237999999999</v>
      </c>
      <c r="AS26" s="1">
        <f t="shared" ref="AS26" si="430">SUBTOTAL(9,AS3:AS24)/100000</f>
        <v>0</v>
      </c>
    </row>
  </sheetData>
  <mergeCells count="7">
    <mergeCell ref="AH1:AM1"/>
    <mergeCell ref="AN1:AS1"/>
    <mergeCell ref="D1:I1"/>
    <mergeCell ref="J1:O1"/>
    <mergeCell ref="P1:U1"/>
    <mergeCell ref="V1:AA1"/>
    <mergeCell ref="AB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 Rawat</dc:creator>
  <cp:lastModifiedBy>Prashant Pandey</cp:lastModifiedBy>
  <dcterms:created xsi:type="dcterms:W3CDTF">2024-01-05T17:13:17Z</dcterms:created>
  <dcterms:modified xsi:type="dcterms:W3CDTF">2024-01-09T12:49:10Z</dcterms:modified>
</cp:coreProperties>
</file>