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0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6" i="1"/>
  <c r="G15" i="1"/>
  <c r="G14" i="1"/>
  <c r="G13" i="1"/>
  <c r="G12" i="1"/>
  <c r="G11" i="1"/>
  <c r="G10" i="1"/>
  <c r="G9" i="1"/>
  <c r="G8" i="1"/>
  <c r="G7" i="1"/>
  <c r="G6" i="1"/>
  <c r="G5" i="1"/>
  <c r="G17" i="1" s="1"/>
  <c r="G18" i="1" s="1"/>
  <c r="G4" i="1"/>
</calcChain>
</file>

<file path=xl/sharedStrings.xml><?xml version="1.0" encoding="utf-8"?>
<sst xmlns="http://schemas.openxmlformats.org/spreadsheetml/2006/main" count="32" uniqueCount="29">
  <si>
    <t>VNR Seeds Pvt. Ltd, Raipur</t>
  </si>
  <si>
    <t>KRA Assesment Sheet (Mr Prakash Chandra Jena)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</si>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</sst>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3" fillId="4" borderId="1" xfId="1" applyNumberFormat="1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11" sqref="I11"/>
    </sheetView>
  </sheetViews>
  <sheetFormatPr defaultRowHeight="14.5" x14ac:dyDescent="0.35"/>
  <cols>
    <col min="2" max="2" width="39" customWidth="1"/>
    <col min="3" max="3" width="18.453125" customWidth="1"/>
  </cols>
  <sheetData>
    <row r="1" spans="1:7" x14ac:dyDescent="0.35">
      <c r="A1" s="1" t="s">
        <v>0</v>
      </c>
      <c r="D1" s="2"/>
      <c r="E1" s="2"/>
    </row>
    <row r="2" spans="1:7" x14ac:dyDescent="0.35">
      <c r="A2" s="1" t="s">
        <v>1</v>
      </c>
      <c r="D2" s="2"/>
      <c r="E2" s="2"/>
    </row>
    <row r="3" spans="1:7" ht="29" x14ac:dyDescent="0.3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x14ac:dyDescent="0.35">
      <c r="A4" s="5">
        <v>1</v>
      </c>
      <c r="B4" s="6" t="s">
        <v>9</v>
      </c>
      <c r="C4" s="5" t="s">
        <v>10</v>
      </c>
      <c r="D4" s="7">
        <v>190.4</v>
      </c>
      <c r="E4" s="7">
        <v>201.27</v>
      </c>
      <c r="F4" s="5">
        <v>15</v>
      </c>
      <c r="G4" s="7">
        <f>(E4/D4)*F4</f>
        <v>15.856355042016808</v>
      </c>
    </row>
    <row r="5" spans="1:7" x14ac:dyDescent="0.35">
      <c r="A5" s="5">
        <v>2</v>
      </c>
      <c r="B5" s="6" t="s">
        <v>11</v>
      </c>
      <c r="C5" s="5" t="s">
        <v>10</v>
      </c>
      <c r="D5" s="7">
        <v>238</v>
      </c>
      <c r="E5" s="7">
        <v>201.27</v>
      </c>
      <c r="F5" s="5">
        <v>10</v>
      </c>
      <c r="G5" s="7">
        <f>((E5/D5)*F5)*(100/90)</f>
        <v>9.3963585434173691</v>
      </c>
    </row>
    <row r="6" spans="1:7" x14ac:dyDescent="0.35">
      <c r="A6" s="5">
        <v>3</v>
      </c>
      <c r="B6" s="6" t="s">
        <v>12</v>
      </c>
      <c r="C6" s="5" t="s">
        <v>13</v>
      </c>
      <c r="D6" s="7">
        <v>143.77000000000001</v>
      </c>
      <c r="E6" s="7">
        <v>140.38</v>
      </c>
      <c r="F6" s="5">
        <v>10</v>
      </c>
      <c r="G6" s="7">
        <f>(E6/D6)*F6</f>
        <v>9.7642067190651733</v>
      </c>
    </row>
    <row r="7" spans="1:7" x14ac:dyDescent="0.35">
      <c r="A7" s="8">
        <v>4</v>
      </c>
      <c r="B7" s="6" t="s">
        <v>14</v>
      </c>
      <c r="C7" s="8" t="s">
        <v>13</v>
      </c>
      <c r="D7" s="9">
        <v>140.38</v>
      </c>
      <c r="E7" s="7">
        <v>52.58</v>
      </c>
      <c r="F7" s="8">
        <v>35</v>
      </c>
      <c r="G7" s="7">
        <f>(E7/D7)*F7*1.15</f>
        <v>15.075829890297763</v>
      </c>
    </row>
    <row r="8" spans="1:7" x14ac:dyDescent="0.35">
      <c r="A8" s="10"/>
      <c r="B8" s="6" t="s">
        <v>15</v>
      </c>
      <c r="C8" s="10"/>
      <c r="D8" s="11"/>
      <c r="E8" s="7">
        <v>39.19</v>
      </c>
      <c r="F8" s="10"/>
      <c r="G8" s="7">
        <f>(E8/D7)*F7*1</f>
        <v>9.7709787719048293</v>
      </c>
    </row>
    <row r="9" spans="1:7" x14ac:dyDescent="0.35">
      <c r="A9" s="10"/>
      <c r="B9" s="6" t="s">
        <v>16</v>
      </c>
      <c r="C9" s="10"/>
      <c r="D9" s="11"/>
      <c r="E9" s="7">
        <v>38.49</v>
      </c>
      <c r="F9" s="10"/>
      <c r="G9" s="7">
        <f>(E9/D7)*F7*0.85</f>
        <v>8.1569846131927619</v>
      </c>
    </row>
    <row r="10" spans="1:7" x14ac:dyDescent="0.35">
      <c r="A10" s="10"/>
      <c r="B10" s="6" t="s">
        <v>17</v>
      </c>
      <c r="C10" s="10"/>
      <c r="D10" s="11"/>
      <c r="E10" s="7">
        <v>2.58</v>
      </c>
      <c r="F10" s="10"/>
      <c r="G10" s="7">
        <f>(E10/D7)*F7*0.7</f>
        <v>0.45027781735289929</v>
      </c>
    </row>
    <row r="11" spans="1:7" x14ac:dyDescent="0.35">
      <c r="A11" s="12"/>
      <c r="B11" s="6" t="s">
        <v>18</v>
      </c>
      <c r="C11" s="12"/>
      <c r="D11" s="13"/>
      <c r="E11" s="7">
        <v>7.54</v>
      </c>
      <c r="F11" s="12"/>
      <c r="G11" s="7">
        <f>-1*((E11/D7)*F7)</f>
        <v>-1.8798974212850834</v>
      </c>
    </row>
    <row r="12" spans="1:7" x14ac:dyDescent="0.35">
      <c r="A12" s="5">
        <v>5</v>
      </c>
      <c r="B12" s="6" t="s">
        <v>19</v>
      </c>
      <c r="C12" s="6" t="s">
        <v>20</v>
      </c>
      <c r="D12" s="7">
        <v>140.38</v>
      </c>
      <c r="E12" s="7">
        <v>140.38</v>
      </c>
      <c r="F12" s="5">
        <v>5</v>
      </c>
      <c r="G12" s="14">
        <f>(E12/D12)*F12</f>
        <v>5</v>
      </c>
    </row>
    <row r="13" spans="1:7" x14ac:dyDescent="0.35">
      <c r="A13" s="5">
        <v>6</v>
      </c>
      <c r="B13" s="6" t="s">
        <v>21</v>
      </c>
      <c r="C13" s="5" t="s">
        <v>22</v>
      </c>
      <c r="D13" s="7">
        <v>66.95</v>
      </c>
      <c r="E13" s="7">
        <v>70.14</v>
      </c>
      <c r="F13" s="5">
        <v>10</v>
      </c>
      <c r="G13" s="7">
        <f>(D13/E13)*F13</f>
        <v>9.5451953236384384</v>
      </c>
    </row>
    <row r="14" spans="1:7" x14ac:dyDescent="0.35">
      <c r="A14" s="5">
        <v>7</v>
      </c>
      <c r="B14" s="6" t="s">
        <v>23</v>
      </c>
      <c r="C14" s="5" t="s">
        <v>24</v>
      </c>
      <c r="D14" s="7">
        <v>1</v>
      </c>
      <c r="E14" s="7">
        <v>1</v>
      </c>
      <c r="F14" s="5">
        <v>5</v>
      </c>
      <c r="G14" s="7">
        <f t="shared" ref="G14" si="0">(E14/D14)*F14</f>
        <v>5</v>
      </c>
    </row>
    <row r="15" spans="1:7" x14ac:dyDescent="0.35">
      <c r="A15" s="5">
        <v>8</v>
      </c>
      <c r="B15" s="6" t="s">
        <v>25</v>
      </c>
      <c r="C15" s="5" t="s">
        <v>26</v>
      </c>
      <c r="D15" s="7">
        <v>1</v>
      </c>
      <c r="E15" s="7">
        <v>0</v>
      </c>
      <c r="F15" s="5">
        <v>5</v>
      </c>
      <c r="G15" s="7">
        <f>(E15/D15)*F15</f>
        <v>0</v>
      </c>
    </row>
    <row r="16" spans="1:7" x14ac:dyDescent="0.35">
      <c r="A16" s="5">
        <v>9</v>
      </c>
      <c r="B16" s="6" t="s">
        <v>27</v>
      </c>
      <c r="C16" s="5" t="s">
        <v>26</v>
      </c>
      <c r="D16" s="7">
        <v>1</v>
      </c>
      <c r="E16" s="7">
        <v>1</v>
      </c>
      <c r="F16" s="5">
        <v>5</v>
      </c>
      <c r="G16" s="7">
        <f t="shared" ref="G16" si="1">(E16/D16)*F16</f>
        <v>5</v>
      </c>
    </row>
    <row r="17" spans="1:7" x14ac:dyDescent="0.35">
      <c r="A17" s="15" t="s">
        <v>28</v>
      </c>
      <c r="B17" s="16"/>
      <c r="C17" s="16"/>
      <c r="D17" s="16"/>
      <c r="E17" s="17"/>
      <c r="F17" s="18">
        <f>SUBTOTAL(9,F4:F16)</f>
        <v>100</v>
      </c>
      <c r="G17" s="19">
        <f>SUBTOTAL(9,G4:G16)</f>
        <v>91.136289299600961</v>
      </c>
    </row>
    <row r="18" spans="1:7" x14ac:dyDescent="0.35">
      <c r="D18" s="2"/>
      <c r="E18" s="2"/>
      <c r="G18" s="20">
        <f>(G17/F17)*4.5</f>
        <v>4.1011330184820434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Vsomvanshi</dc:creator>
  <cp:lastModifiedBy>vaibhavsinghkishan@gmail.com</cp:lastModifiedBy>
  <dcterms:created xsi:type="dcterms:W3CDTF">2021-02-15T07:09:45Z</dcterms:created>
  <dcterms:modified xsi:type="dcterms:W3CDTF">2021-02-15T07:10:11Z</dcterms:modified>
</cp:coreProperties>
</file>